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A2019\ANEXOS\"/>
    </mc:Choice>
  </mc:AlternateContent>
  <xr:revisionPtr revIDLastSave="0" documentId="13_ncr:1_{F46D24CC-001C-4FCA-AAAD-3E3258A82F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CTOR PRIMARIO" sheetId="6" r:id="rId1"/>
    <sheet name="Tabla 8.1" sheetId="2" r:id="rId2"/>
    <sheet name="Tabla 8.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3" l="1"/>
  <c r="R16" i="3"/>
  <c r="S16" i="3"/>
  <c r="R23" i="2" l="1"/>
  <c r="P16" i="3" l="1"/>
  <c r="P23" i="2"/>
  <c r="O16" i="3" l="1"/>
  <c r="M23" i="2"/>
  <c r="O23" i="2"/>
  <c r="M16" i="3"/>
  <c r="N23" i="2"/>
  <c r="N16" i="3"/>
  <c r="L16" i="3"/>
  <c r="K16" i="3"/>
  <c r="E16" i="3"/>
  <c r="F16" i="3"/>
  <c r="G16" i="3"/>
  <c r="H16" i="3"/>
  <c r="J16" i="3"/>
  <c r="I16" i="3"/>
  <c r="F9" i="2"/>
  <c r="G9" i="2" s="1"/>
  <c r="H9" i="2" s="1"/>
  <c r="I9" i="2" s="1"/>
  <c r="J9" i="2" s="1"/>
  <c r="K9" i="2" s="1"/>
  <c r="L9" i="2" s="1"/>
</calcChain>
</file>

<file path=xl/sharedStrings.xml><?xml version="1.0" encoding="utf-8"?>
<sst xmlns="http://schemas.openxmlformats.org/spreadsheetml/2006/main" count="44" uniqueCount="39">
  <si>
    <t>CANARIAS</t>
  </si>
  <si>
    <t>LAS PALMAS</t>
  </si>
  <si>
    <t>STA CRUZ DE TENERIFE</t>
  </si>
  <si>
    <t>SEGÚN DESTINO DE EXPORTACIÓN</t>
  </si>
  <si>
    <t>NACIONAL</t>
  </si>
  <si>
    <t>EXTRANJERO</t>
  </si>
  <si>
    <t>ZAFRAS</t>
  </si>
  <si>
    <t>8.1</t>
  </si>
  <si>
    <t>8.2</t>
  </si>
  <si>
    <t>ELABORACIÓN: CONFEDERACIÓN CANARIA DE EMPRESARIOS.</t>
  </si>
  <si>
    <t xml:space="preserve">MDO. LOCAL </t>
  </si>
  <si>
    <t>(*) Toneladas.</t>
  </si>
  <si>
    <t xml:space="preserve">                                                      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</si>
  <si>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</si>
  <si>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</si>
  <si>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</si>
  <si>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</si>
  <si>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</si>
  <si>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</si>
  <si>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</si>
  <si>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</si>
  <si>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</si>
  <si>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</si>
  <si>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 xml:space="preserve">PROVINCIAS </t>
  </si>
  <si>
    <t>2013-2014</t>
  </si>
  <si>
    <t>(*) Toneladas</t>
  </si>
  <si>
    <t>2014-2015</t>
  </si>
  <si>
    <t>2015-2016</t>
  </si>
  <si>
    <t>2016-2017</t>
  </si>
  <si>
    <t>8. ACTIVIDAD DEL SECTOR PRIMARIO</t>
  </si>
  <si>
    <t>2017-2018</t>
  </si>
  <si>
    <t>2018-2019</t>
  </si>
  <si>
    <t>EXPORTACIÓN DE TOMATES*. CANARIAS Y PROVINCIAS. 2005-2019</t>
  </si>
  <si>
    <t>EXPORTACIÓN DE PLÁTANOS*. CANARIAS 2004-2019</t>
  </si>
  <si>
    <t>EXPORTACIÓN DE TOMATES. CANARIAS Y PROVINCIAS. 2005-2019</t>
  </si>
  <si>
    <t>FUENTE: ASOCIACIÓN DE ORGANIZACIONES DE PRODUCTORES DE PLÁTANOS DE CANARIAS (ASPROCAN), INSTITUTO CANARIO DE ESTADÍSTICA (ISTAC)</t>
  </si>
  <si>
    <t>EXPORTACIÓN DE PLÁTANOS. CANARIAS 2004-2019</t>
  </si>
  <si>
    <t>FUENTE: ASPROCAN</t>
  </si>
  <si>
    <t>FUENTE: ISTAC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</si>
</sst>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6"/>
      <color indexed="8"/>
      <name val="Tahoma"/>
      <family val="2"/>
    </font>
    <font>
      <sz val="12"/>
      <color indexed="52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u/>
      <sz val="10"/>
      <name val="Tahoma"/>
      <family val="2"/>
    </font>
    <font>
      <b/>
      <sz val="9"/>
      <color indexed="8"/>
      <name val="Tahoma"/>
      <family val="2"/>
    </font>
    <font>
      <b/>
      <vertAlign val="superscript"/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48"/>
      <name val="Tahoma"/>
      <family val="2"/>
    </font>
    <font>
      <sz val="12"/>
      <color indexed="48"/>
      <name val="Tahoma"/>
      <family val="2"/>
    </font>
    <font>
      <vertAlign val="superscript"/>
      <sz val="12"/>
      <color indexed="8"/>
      <name val="Tahoma"/>
      <family val="2"/>
    </font>
    <font>
      <sz val="7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rgb="FFFF822F"/>
      </bottom>
      <diagonal/>
    </border>
    <border>
      <left/>
      <right/>
      <top style="medium">
        <color rgb="FFFF822F"/>
      </top>
      <bottom/>
      <diagonal/>
    </border>
    <border>
      <left/>
      <right/>
      <top/>
      <bottom style="thin">
        <color rgb="FFFF822F"/>
      </bottom>
      <diagonal/>
    </border>
    <border>
      <left/>
      <right/>
      <top/>
      <bottom style="medium">
        <color rgb="FFFF822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12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6" fillId="0" borderId="0" xfId="0" applyFont="1" applyFill="1"/>
    <xf numFmtId="0" fontId="1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17" fillId="0" borderId="0" xfId="1" applyFont="1" applyFill="1" applyAlignment="1" applyProtection="1">
      <alignment horizontal="left" vertical="center"/>
    </xf>
    <xf numFmtId="0" fontId="18" fillId="0" borderId="0" xfId="0" applyFont="1" applyFill="1"/>
    <xf numFmtId="0" fontId="19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20" fillId="0" borderId="0" xfId="0" applyFont="1" applyFill="1"/>
    <xf numFmtId="0" fontId="12" fillId="0" borderId="0" xfId="0" applyFont="1" applyFill="1" applyAlignment="1">
      <alignment horizontal="left" vertical="center"/>
    </xf>
    <xf numFmtId="0" fontId="21" fillId="0" borderId="0" xfId="0" applyFont="1" applyFill="1"/>
    <xf numFmtId="0" fontId="22" fillId="0" borderId="0" xfId="0" applyFont="1" applyFill="1"/>
    <xf numFmtId="0" fontId="5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/>
    <xf numFmtId="4" fontId="5" fillId="0" borderId="0" xfId="0" applyNumberFormat="1" applyFont="1" applyFill="1"/>
    <xf numFmtId="4" fontId="10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4" fontId="24" fillId="0" borderId="0" xfId="2" applyNumberFormat="1" applyFont="1" applyFill="1" applyBorder="1" applyAlignment="1">
      <alignment horizontal="center" vertical="center"/>
    </xf>
    <xf numFmtId="4" fontId="24" fillId="0" borderId="0" xfId="2" applyNumberFormat="1" applyFont="1" applyFill="1" applyBorder="1" applyAlignment="1">
      <alignment horizontal="right" vertical="center" indent="2"/>
    </xf>
    <xf numFmtId="3" fontId="5" fillId="0" borderId="0" xfId="0" applyNumberFormat="1" applyFont="1" applyFill="1"/>
    <xf numFmtId="3" fontId="8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3" fontId="6" fillId="0" borderId="0" xfId="0" applyNumberFormat="1" applyFont="1" applyFill="1" applyAlignment="1">
      <alignment horizontal="center" vertical="center"/>
    </xf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 applyBorder="1" applyAlignment="1">
      <alignment horizontal="center" vertical="center"/>
    </xf>
    <xf numFmtId="0" fontId="7" fillId="0" borderId="2" xfId="0" applyFont="1" applyFill="1" applyBorder="1"/>
    <xf numFmtId="3" fontId="4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/>
    <xf numFmtId="0" fontId="4" fillId="0" borderId="2" xfId="0" applyFont="1" applyFill="1" applyBorder="1"/>
    <xf numFmtId="0" fontId="8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0" borderId="0" xfId="1" applyFont="1" applyFill="1" applyAlignment="1" applyProtection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elpa.org/informe-anual/IA2019/InformeAnual2019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sv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'SECTOR PRIMARIO'!A1"/><Relationship Id="rId6" Type="http://schemas.openxmlformats.org/officeDocument/2006/relationships/hyperlink" Target="#'Tabla 8.2'!A1"/><Relationship Id="rId11" Type="http://schemas.openxmlformats.org/officeDocument/2006/relationships/image" Target="../media/image8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s://www.ccelpa.org/informe-anual/IA2019/InformeAnual2019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sv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'SECTOR PRIMARIO'!A1"/><Relationship Id="rId6" Type="http://schemas.openxmlformats.org/officeDocument/2006/relationships/hyperlink" Target="#'Tabla 8.1'!A1"/><Relationship Id="rId11" Type="http://schemas.openxmlformats.org/officeDocument/2006/relationships/image" Target="../media/image8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s://www.ccelpa.org/informe-anual/IA2019/InformeAnual2019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266700</xdr:rowOff>
    </xdr:from>
    <xdr:to>
      <xdr:col>2</xdr:col>
      <xdr:colOff>485775</xdr:colOff>
      <xdr:row>14</xdr:row>
      <xdr:rowOff>38100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16C176-1180-477F-AB3B-D74B4C59DFE1}"/>
            </a:ext>
          </a:extLst>
        </xdr:cNvPr>
        <xdr:cNvGrpSpPr/>
      </xdr:nvGrpSpPr>
      <xdr:grpSpPr>
        <a:xfrm>
          <a:off x="762000" y="2619375"/>
          <a:ext cx="1247775" cy="6286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6DB15779-126E-421E-951A-D952508FC01B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1F65918C-0341-4F75-B6AF-46AA583FBC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647701</xdr:colOff>
      <xdr:row>10</xdr:row>
      <xdr:rowOff>266700</xdr:rowOff>
    </xdr:from>
    <xdr:to>
      <xdr:col>4</xdr:col>
      <xdr:colOff>476251</xdr:colOff>
      <xdr:row>14</xdr:row>
      <xdr:rowOff>47625</xdr:rowOff>
    </xdr:to>
    <xdr:sp macro="" textlink="">
      <xdr:nvSpPr>
        <xdr:cNvPr id="5" name="Rectá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DEBBCD-C270-407A-B50F-153C73721B34}"/>
            </a:ext>
          </a:extLst>
        </xdr:cNvPr>
        <xdr:cNvSpPr/>
      </xdr:nvSpPr>
      <xdr:spPr>
        <a:xfrm>
          <a:off x="2171701" y="375285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47625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1FE0AD-5C0C-48D6-BCA5-8266DD738598}"/>
            </a:ext>
          </a:extLst>
        </xdr:cNvPr>
        <xdr:cNvGrpSpPr/>
      </xdr:nvGrpSpPr>
      <xdr:grpSpPr>
        <a:xfrm>
          <a:off x="219075" y="14287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824A26B-A984-45C0-A2B7-E8D165668C57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059591A-2939-43D0-91E5-878E0156CD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676275</xdr:colOff>
      <xdr:row>1</xdr:row>
      <xdr:rowOff>9525</xdr:rowOff>
    </xdr:from>
    <xdr:to>
      <xdr:col>1</xdr:col>
      <xdr:colOff>1190626</xdr:colOff>
      <xdr:row>4</xdr:row>
      <xdr:rowOff>57150</xdr:rowOff>
    </xdr:to>
    <xdr:grpSp>
      <xdr:nvGrpSpPr>
        <xdr:cNvPr id="24" name="Grupo 23">
          <a:extLst>
            <a:ext uri="{FF2B5EF4-FFF2-40B4-BE49-F238E27FC236}">
              <a16:creationId xmlns:a16="http://schemas.microsoft.com/office/drawing/2014/main" id="{A3395EC0-BA10-4A5A-8732-F47DBFDD0AAE}"/>
            </a:ext>
          </a:extLst>
        </xdr:cNvPr>
        <xdr:cNvGrpSpPr/>
      </xdr:nvGrpSpPr>
      <xdr:grpSpPr>
        <a:xfrm>
          <a:off x="895350" y="152400"/>
          <a:ext cx="514351" cy="476250"/>
          <a:chOff x="1171574" y="504825"/>
          <a:chExt cx="514351" cy="476250"/>
        </a:xfrm>
        <a:noFill/>
      </xdr:grpSpPr>
      <xdr:sp macro="" textlink="">
        <xdr:nvSpPr>
          <xdr:cNvPr id="25" name="Rectángulo 24">
            <a:extLst>
              <a:ext uri="{FF2B5EF4-FFF2-40B4-BE49-F238E27FC236}">
                <a16:creationId xmlns:a16="http://schemas.microsoft.com/office/drawing/2014/main" id="{80086E7C-3737-4F8B-B31C-6CECFC20682C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6" name="Gráfico 25" descr="Flecha: recto">
            <a:extLst>
              <a:ext uri="{FF2B5EF4-FFF2-40B4-BE49-F238E27FC236}">
                <a16:creationId xmlns:a16="http://schemas.microsoft.com/office/drawing/2014/main" id="{9325BC75-CD25-43A9-82AA-BE4A71779B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1304924</xdr:colOff>
      <xdr:row>1</xdr:row>
      <xdr:rowOff>9525</xdr:rowOff>
    </xdr:from>
    <xdr:to>
      <xdr:col>3</xdr:col>
      <xdr:colOff>152849</xdr:colOff>
      <xdr:row>4</xdr:row>
      <xdr:rowOff>56100</xdr:rowOff>
    </xdr:to>
    <xdr:grpSp>
      <xdr:nvGrpSpPr>
        <xdr:cNvPr id="27" name="Grup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F632215-3602-4FE2-BD20-053053DCF0A5}"/>
            </a:ext>
          </a:extLst>
        </xdr:cNvPr>
        <xdr:cNvGrpSpPr/>
      </xdr:nvGrpSpPr>
      <xdr:grpSpPr>
        <a:xfrm>
          <a:off x="1523999" y="152400"/>
          <a:ext cx="514800" cy="475200"/>
          <a:chOff x="1771649" y="95251"/>
          <a:chExt cx="514351" cy="466724"/>
        </a:xfrm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2EFE0F38-53A6-4E61-BB42-45CA87F203F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9" name="Gráfico 28" descr="Flecha: recto">
            <a:extLst>
              <a:ext uri="{FF2B5EF4-FFF2-40B4-BE49-F238E27FC236}">
                <a16:creationId xmlns:a16="http://schemas.microsoft.com/office/drawing/2014/main" id="{D002A81F-D7DA-4AB1-9A0E-DE7160AD89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590550</xdr:colOff>
      <xdr:row>4</xdr:row>
      <xdr:rowOff>38100</xdr:rowOff>
    </xdr:to>
    <xdr:sp macro="" textlink="">
      <xdr:nvSpPr>
        <xdr:cNvPr id="30" name="Rectángulo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456075D-4E84-4836-B5AD-ED5FC9E4ED68}"/>
            </a:ext>
          </a:extLst>
        </xdr:cNvPr>
        <xdr:cNvSpPr/>
      </xdr:nvSpPr>
      <xdr:spPr>
        <a:xfrm>
          <a:off x="9829800" y="14287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636058</xdr:colOff>
      <xdr:row>1</xdr:row>
      <xdr:rowOff>1</xdr:rowOff>
    </xdr:from>
    <xdr:to>
      <xdr:col>17</xdr:col>
      <xdr:colOff>771525</xdr:colOff>
      <xdr:row>4</xdr:row>
      <xdr:rowOff>47626</xdr:rowOff>
    </xdr:to>
    <xdr:grpSp>
      <xdr:nvGrpSpPr>
        <xdr:cNvPr id="31" name="Grup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006D09D-BD74-458B-9783-E10AA612CE94}"/>
            </a:ext>
          </a:extLst>
        </xdr:cNvPr>
        <xdr:cNvGrpSpPr/>
      </xdr:nvGrpSpPr>
      <xdr:grpSpPr>
        <a:xfrm>
          <a:off x="12428008" y="14287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12D5D686-3AFB-4CDE-B9FE-3830D3775D91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Imagen 32">
            <a:extLst>
              <a:ext uri="{FF2B5EF4-FFF2-40B4-BE49-F238E27FC236}">
                <a16:creationId xmlns:a16="http://schemas.microsoft.com/office/drawing/2014/main" id="{4FA28270-57C4-43E6-A9A2-2FA7CA108B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47625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09D7F-D213-49D5-A4D7-21761063AD16}"/>
            </a:ext>
          </a:extLst>
        </xdr:cNvPr>
        <xdr:cNvGrpSpPr/>
      </xdr:nvGrpSpPr>
      <xdr:grpSpPr>
        <a:xfrm>
          <a:off x="409575" y="14287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6168ADD4-81A6-47E8-AEB1-A1B4295B4CC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3558AF65-2645-49EC-885D-C501950CB2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1390649</xdr:colOff>
      <xdr:row>0</xdr:row>
      <xdr:rowOff>133350</xdr:rowOff>
    </xdr:from>
    <xdr:to>
      <xdr:col>4</xdr:col>
      <xdr:colOff>324299</xdr:colOff>
      <xdr:row>4</xdr:row>
      <xdr:rowOff>37050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19DD9499-508B-4562-A435-2DBB1BAF31C4}"/>
            </a:ext>
          </a:extLst>
        </xdr:cNvPr>
        <xdr:cNvGrpSpPr/>
      </xdr:nvGrpSpPr>
      <xdr:grpSpPr>
        <a:xfrm>
          <a:off x="1800224" y="133350"/>
          <a:ext cx="514800" cy="475200"/>
          <a:chOff x="1771649" y="95251"/>
          <a:chExt cx="514351" cy="466724"/>
        </a:xfrm>
        <a:noFill/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2AF6C5F3-A685-481D-B169-E1BD28E03EA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033D34F4-2CD6-4DBC-B402-68442A14A4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752475</xdr:colOff>
      <xdr:row>0</xdr:row>
      <xdr:rowOff>133350</xdr:rowOff>
    </xdr:from>
    <xdr:to>
      <xdr:col>1</xdr:col>
      <xdr:colOff>1266826</xdr:colOff>
      <xdr:row>4</xdr:row>
      <xdr:rowOff>38100</xdr:rowOff>
    </xdr:to>
    <xdr:grpSp>
      <xdr:nvGrpSpPr>
        <xdr:cNvPr id="21" name="Grupo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E5FFEA2-DB26-42AF-B52C-B2C56DCCF16B}"/>
            </a:ext>
          </a:extLst>
        </xdr:cNvPr>
        <xdr:cNvGrpSpPr/>
      </xdr:nvGrpSpPr>
      <xdr:grpSpPr>
        <a:xfrm>
          <a:off x="1162050" y="13335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585DCEF0-EA11-4640-B526-C30CF5CE20D5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5F11BE4D-9273-4A1C-B84E-78DD112EBC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16</xdr:col>
      <xdr:colOff>180975</xdr:colOff>
      <xdr:row>1</xdr:row>
      <xdr:rowOff>0</xdr:rowOff>
    </xdr:from>
    <xdr:to>
      <xdr:col>17</xdr:col>
      <xdr:colOff>666750</xdr:colOff>
      <xdr:row>4</xdr:row>
      <xdr:rowOff>38100</xdr:rowOff>
    </xdr:to>
    <xdr:sp macro="" textlink="">
      <xdr:nvSpPr>
        <xdr:cNvPr id="24" name="Rectángul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8A30A10-43E2-474F-BD27-8C6925C344DA}"/>
            </a:ext>
          </a:extLst>
        </xdr:cNvPr>
        <xdr:cNvSpPr/>
      </xdr:nvSpPr>
      <xdr:spPr>
        <a:xfrm>
          <a:off x="12839700" y="14287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17</xdr:col>
      <xdr:colOff>712258</xdr:colOff>
      <xdr:row>1</xdr:row>
      <xdr:rowOff>1</xdr:rowOff>
    </xdr:from>
    <xdr:to>
      <xdr:col>18</xdr:col>
      <xdr:colOff>742950</xdr:colOff>
      <xdr:row>4</xdr:row>
      <xdr:rowOff>47626</xdr:rowOff>
    </xdr:to>
    <xdr:grpSp>
      <xdr:nvGrpSpPr>
        <xdr:cNvPr id="25" name="Grupo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176E71D-587E-40A3-A512-938AF8E8AF8B}"/>
            </a:ext>
          </a:extLst>
        </xdr:cNvPr>
        <xdr:cNvGrpSpPr/>
      </xdr:nvGrpSpPr>
      <xdr:grpSpPr>
        <a:xfrm>
          <a:off x="13971058" y="14287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32B4BFB8-5172-477D-8B35-806C088FAB62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0429F763-EBC8-4220-A83C-D12452B78A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22F"/>
  </sheetPr>
  <dimension ref="A1:L22"/>
  <sheetViews>
    <sheetView showGridLines="0" showRowColHeaders="0" tabSelected="1" workbookViewId="0">
      <selection activeCell="L9" sqref="L9"/>
    </sheetView>
  </sheetViews>
  <sheetFormatPr baseColWidth="10" defaultRowHeight="15" x14ac:dyDescent="0.2"/>
  <cols>
    <col min="1" max="2" width="11.42578125" style="1"/>
    <col min="3" max="3" width="11.42578125" style="15"/>
    <col min="4" max="16384" width="11.42578125" style="1"/>
  </cols>
  <sheetData>
    <row r="1" spans="1:12" s="39" customFormat="1" ht="9" customHeight="1" x14ac:dyDescent="0.25">
      <c r="C1" s="40"/>
    </row>
    <row r="2" spans="1:12" s="39" customFormat="1" ht="15" customHeight="1" x14ac:dyDescent="0.2">
      <c r="B2" s="53" t="s">
        <v>29</v>
      </c>
      <c r="C2" s="53"/>
      <c r="D2" s="53"/>
      <c r="E2" s="53"/>
      <c r="F2" s="53"/>
      <c r="G2" s="53"/>
      <c r="H2" s="53"/>
      <c r="I2" s="53"/>
      <c r="J2" s="53"/>
      <c r="K2" s="53"/>
    </row>
    <row r="3" spans="1:12" s="39" customFormat="1" ht="15" customHeight="1" x14ac:dyDescent="0.2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2" s="39" customFormat="1" ht="9.75" customHeight="1" x14ac:dyDescent="0.2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15.75" customHeight="1" x14ac:dyDescent="0.2">
      <c r="A5" s="2"/>
      <c r="B5" s="3"/>
      <c r="C5" s="8"/>
      <c r="D5" s="5"/>
      <c r="E5" s="6"/>
      <c r="F5" s="6"/>
      <c r="G5" s="6"/>
      <c r="H5" s="6"/>
      <c r="I5" s="6"/>
      <c r="J5" s="6"/>
      <c r="K5" s="9"/>
      <c r="L5" s="7"/>
    </row>
    <row r="6" spans="1:12" ht="35.25" customHeight="1" x14ac:dyDescent="0.2">
      <c r="A6" s="2"/>
      <c r="B6" s="4"/>
      <c r="C6" s="8" t="s">
        <v>7</v>
      </c>
      <c r="D6" s="54" t="s">
        <v>36</v>
      </c>
      <c r="E6" s="54"/>
      <c r="F6" s="54"/>
      <c r="G6" s="54"/>
      <c r="H6" s="54"/>
      <c r="I6" s="10"/>
      <c r="J6" s="11"/>
      <c r="K6" s="9"/>
      <c r="L6" s="12"/>
    </row>
    <row r="7" spans="1:12" ht="35.25" customHeight="1" x14ac:dyDescent="0.2">
      <c r="A7" s="2"/>
      <c r="B7" s="4"/>
      <c r="C7" s="8" t="s">
        <v>8</v>
      </c>
      <c r="D7" s="54" t="s">
        <v>34</v>
      </c>
      <c r="E7" s="54"/>
      <c r="F7" s="54"/>
      <c r="G7" s="54"/>
      <c r="H7" s="54"/>
      <c r="I7" s="54"/>
      <c r="J7" s="54"/>
      <c r="K7" s="9"/>
      <c r="L7" s="12"/>
    </row>
    <row r="8" spans="1:12" ht="18.75" customHeight="1" x14ac:dyDescent="0.2">
      <c r="A8" s="2"/>
      <c r="B8" s="4"/>
      <c r="C8" s="13"/>
      <c r="D8" s="13"/>
      <c r="E8" s="13"/>
      <c r="F8" s="13"/>
      <c r="G8" s="7"/>
      <c r="H8" s="7"/>
      <c r="I8" s="7"/>
      <c r="J8" s="7"/>
      <c r="K8" s="7"/>
      <c r="L8" s="14"/>
    </row>
    <row r="9" spans="1:12" ht="15.95" customHeight="1" x14ac:dyDescent="0.2">
      <c r="A9" s="2"/>
      <c r="B9" s="52" t="s">
        <v>35</v>
      </c>
      <c r="C9" s="52"/>
      <c r="D9" s="52"/>
      <c r="E9" s="52"/>
      <c r="F9" s="52"/>
      <c r="G9" s="52"/>
      <c r="H9" s="52"/>
      <c r="I9" s="52"/>
      <c r="J9" s="52"/>
      <c r="K9" s="52"/>
      <c r="L9" s="7"/>
    </row>
    <row r="10" spans="1:12" ht="15.95" customHeight="1" x14ac:dyDescent="0.2">
      <c r="A10" s="2"/>
      <c r="B10" s="52" t="s">
        <v>9</v>
      </c>
      <c r="C10" s="52"/>
      <c r="D10" s="52"/>
      <c r="E10" s="52"/>
      <c r="F10" s="52"/>
      <c r="G10" s="52"/>
      <c r="H10" s="52"/>
      <c r="I10" s="52"/>
      <c r="J10" s="16"/>
      <c r="L10" s="7"/>
    </row>
    <row r="11" spans="1:12" ht="22.5" customHeight="1" x14ac:dyDescent="0.2">
      <c r="A11" s="2"/>
      <c r="L11" s="17"/>
    </row>
    <row r="12" spans="1:12" x14ac:dyDescent="0.2">
      <c r="A12" s="2"/>
      <c r="L12" s="18"/>
    </row>
    <row r="13" spans="1:12" x14ac:dyDescent="0.2">
      <c r="A13" s="2"/>
      <c r="L13" s="18"/>
    </row>
    <row r="14" spans="1:12" x14ac:dyDescent="0.2">
      <c r="A14" s="2"/>
      <c r="L14" s="18"/>
    </row>
    <row r="15" spans="1:12" x14ac:dyDescent="0.2">
      <c r="A15" s="2"/>
    </row>
    <row r="16" spans="1:12" x14ac:dyDescent="0.2">
      <c r="A16" s="2"/>
    </row>
    <row r="17" spans="1:1" ht="22.5" customHeight="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ht="12" customHeight="1" x14ac:dyDescent="0.2">
      <c r="A21" s="2"/>
    </row>
    <row r="22" spans="1:1" ht="12" customHeight="1" x14ac:dyDescent="0.2">
      <c r="A22" s="2"/>
    </row>
  </sheetData>
  <mergeCells count="5">
    <mergeCell ref="B10:I10"/>
    <mergeCell ref="B2:K3"/>
    <mergeCell ref="D7:J7"/>
    <mergeCell ref="D6:H6"/>
    <mergeCell ref="B9:K9"/>
  </mergeCells>
  <phoneticPr fontId="3" type="noConversion"/>
  <hyperlinks>
    <hyperlink ref="D6" location="'Tabla 3.1'!A1" display="PRINCIPALES RESULTADOS EN PROVINCIAS CANARIAS 1999-2003" xr:uid="{00000000-0004-0000-0000-000000000000}"/>
    <hyperlink ref="D7" location="'Tabla 3.2'!A1" display="TASA DE ACTIVIDAD, OCUPACIÓN Y PARO EN PROVINCIAS CANARIAS 1999-2003" xr:uid="{00000000-0004-0000-0000-000001000000}"/>
    <hyperlink ref="D7:J7" location="'Tabla 8.2'!A1" display="EXPORTACION DE TOMATES. CANARIAS Y PROVINCIAS. 2000-2004" xr:uid="{00000000-0004-0000-0000-000002000000}"/>
    <hyperlink ref="D6:H6" location="'Tabla 8.1'!A1" display="EXPORTACIÓN DE PLÁTANOS. CANARIAS 2002-2005." xr:uid="{00000000-0004-0000-0000-000003000000}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AA41"/>
  <sheetViews>
    <sheetView showGridLines="0" showRowColHeaders="0" zoomScaleNormal="100" workbookViewId="0"/>
  </sheetViews>
  <sheetFormatPr baseColWidth="10" defaultRowHeight="11.25" x14ac:dyDescent="0.15"/>
  <cols>
    <col min="1" max="1" width="3.28515625" style="28" customWidth="1"/>
    <col min="2" max="2" width="22.140625" style="28" customWidth="1"/>
    <col min="3" max="3" width="2.85546875" style="28" customWidth="1"/>
    <col min="4" max="12" width="11.42578125" style="28" customWidth="1"/>
    <col min="13" max="17" width="11.42578125" style="28"/>
    <col min="18" max="18" width="12.42578125" style="28" bestFit="1" customWidth="1"/>
    <col min="19" max="19" width="12.42578125" style="28" customWidth="1"/>
    <col min="20" max="20" width="3" style="28" customWidth="1"/>
    <col min="21" max="16384" width="11.42578125" style="28"/>
  </cols>
  <sheetData>
    <row r="6" spans="2:27" x14ac:dyDescent="0.1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2:27" ht="15" thickBot="1" x14ac:dyDescent="0.25">
      <c r="B7" s="57" t="s">
        <v>33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2:27" ht="12.75" customHeight="1" thickTop="1" x14ac:dyDescent="0.1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2:27" ht="12" customHeight="1" x14ac:dyDescent="0.2">
      <c r="B9" s="22"/>
      <c r="C9" s="22"/>
      <c r="D9" s="55">
        <v>2004</v>
      </c>
      <c r="E9" s="55">
        <v>2005</v>
      </c>
      <c r="F9" s="55">
        <f t="shared" ref="F9:L9" si="0">E9+1</f>
        <v>2006</v>
      </c>
      <c r="G9" s="55">
        <f t="shared" si="0"/>
        <v>2007</v>
      </c>
      <c r="H9" s="55">
        <f t="shared" si="0"/>
        <v>2008</v>
      </c>
      <c r="I9" s="55">
        <f t="shared" si="0"/>
        <v>2009</v>
      </c>
      <c r="J9" s="55">
        <f t="shared" si="0"/>
        <v>2010</v>
      </c>
      <c r="K9" s="55">
        <f t="shared" si="0"/>
        <v>2011</v>
      </c>
      <c r="L9" s="55">
        <f t="shared" si="0"/>
        <v>2012</v>
      </c>
      <c r="M9" s="55">
        <v>2013</v>
      </c>
      <c r="N9" s="55">
        <v>2014</v>
      </c>
      <c r="O9" s="55">
        <v>2015</v>
      </c>
      <c r="P9" s="55">
        <v>2016</v>
      </c>
      <c r="Q9" s="55">
        <v>2017</v>
      </c>
      <c r="R9" s="55">
        <v>2018</v>
      </c>
      <c r="S9" s="55">
        <v>2019</v>
      </c>
    </row>
    <row r="10" spans="2:27" ht="14.25" x14ac:dyDescent="0.2">
      <c r="B10" s="21"/>
      <c r="C10" s="21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2:27" ht="14.25" x14ac:dyDescent="0.2">
      <c r="B11" s="21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2:27" ht="14.25" x14ac:dyDescent="0.2">
      <c r="B12" s="22"/>
      <c r="C12" s="22"/>
      <c r="D12" s="58" t="s">
        <v>3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2:27" ht="14.25" x14ac:dyDescent="0.2">
      <c r="B13" s="22"/>
      <c r="C13" s="22"/>
      <c r="D13" s="23"/>
      <c r="E13" s="2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2:27" ht="14.25" x14ac:dyDescent="0.2">
      <c r="B14" s="6" t="s">
        <v>10</v>
      </c>
      <c r="C14" s="22"/>
      <c r="D14" s="24">
        <v>34382</v>
      </c>
      <c r="E14" s="24">
        <v>29455</v>
      </c>
      <c r="F14" s="24">
        <v>30029.746999999999</v>
      </c>
      <c r="G14" s="24">
        <v>31255.175999999999</v>
      </c>
      <c r="H14" s="24">
        <v>32451</v>
      </c>
      <c r="I14" s="24">
        <v>33604</v>
      </c>
      <c r="J14" s="24">
        <v>39374.082999999999</v>
      </c>
      <c r="K14" s="24">
        <v>31025.737000000001</v>
      </c>
      <c r="L14" s="24">
        <v>33961</v>
      </c>
      <c r="M14" s="24">
        <v>33015.063000000002</v>
      </c>
      <c r="N14" s="24">
        <v>31124</v>
      </c>
      <c r="O14" s="24">
        <v>34306</v>
      </c>
      <c r="P14" s="24">
        <v>35984.392999999996</v>
      </c>
      <c r="Q14" s="24">
        <v>37833.413999999997</v>
      </c>
      <c r="R14" s="24">
        <v>37644.103000000003</v>
      </c>
      <c r="S14" s="24">
        <v>40055.107000000004</v>
      </c>
      <c r="U14" s="29"/>
      <c r="V14" s="29"/>
      <c r="W14" s="29"/>
      <c r="X14" s="29"/>
      <c r="Y14" s="29"/>
      <c r="Z14" s="29"/>
      <c r="AA14" s="29"/>
    </row>
    <row r="15" spans="2:27" ht="14.25" x14ac:dyDescent="0.2">
      <c r="B15" s="6" t="s">
        <v>4</v>
      </c>
      <c r="C15" s="22"/>
      <c r="D15" s="24">
        <v>382453</v>
      </c>
      <c r="E15" s="24">
        <v>315468</v>
      </c>
      <c r="F15" s="24">
        <v>318185.97700000001</v>
      </c>
      <c r="G15" s="24">
        <v>326517.59399999998</v>
      </c>
      <c r="H15" s="24">
        <v>338397</v>
      </c>
      <c r="I15" s="24">
        <v>318053.91700000002</v>
      </c>
      <c r="J15" s="24">
        <v>356576.51</v>
      </c>
      <c r="K15" s="24">
        <v>315261</v>
      </c>
      <c r="L15" s="24">
        <v>337094</v>
      </c>
      <c r="M15" s="24">
        <v>327340.38799999998</v>
      </c>
      <c r="N15" s="24">
        <v>332362</v>
      </c>
      <c r="O15" s="24">
        <v>347417</v>
      </c>
      <c r="P15" s="24">
        <v>381427.56699999998</v>
      </c>
      <c r="Q15" s="24">
        <v>382285.62699999998</v>
      </c>
      <c r="R15" s="24">
        <v>346848.23800000001</v>
      </c>
      <c r="S15" s="24">
        <v>356820.03399999999</v>
      </c>
      <c r="U15" s="29"/>
      <c r="V15" s="29"/>
      <c r="W15" s="29"/>
      <c r="X15" s="29"/>
      <c r="Y15" s="29"/>
      <c r="Z15" s="29"/>
      <c r="AA15" s="29"/>
    </row>
    <row r="16" spans="2:27" ht="14.25" x14ac:dyDescent="0.2">
      <c r="B16" s="6" t="s">
        <v>5</v>
      </c>
      <c r="C16" s="22"/>
      <c r="D16" s="45">
        <v>1133</v>
      </c>
      <c r="E16" s="45">
        <v>80</v>
      </c>
      <c r="F16" s="45">
        <v>0</v>
      </c>
      <c r="G16" s="45">
        <v>40</v>
      </c>
      <c r="H16" s="45">
        <v>258</v>
      </c>
      <c r="I16" s="45">
        <v>739.42200000000003</v>
      </c>
      <c r="J16" s="45">
        <v>557.09400000000005</v>
      </c>
      <c r="K16" s="45">
        <v>153.42500000000001</v>
      </c>
      <c r="L16" s="45">
        <v>84</v>
      </c>
      <c r="M16" s="45">
        <v>567.375</v>
      </c>
      <c r="N16" s="45">
        <v>49</v>
      </c>
      <c r="O16" s="45">
        <v>245</v>
      </c>
      <c r="P16" s="45">
        <v>84.554000000000002</v>
      </c>
      <c r="Q16" s="45">
        <v>1178.402</v>
      </c>
      <c r="R16" s="45">
        <v>1725.6690000000001</v>
      </c>
      <c r="S16" s="45">
        <v>1847.2249999999999</v>
      </c>
      <c r="U16" s="29"/>
      <c r="V16" s="29"/>
      <c r="W16" s="29"/>
      <c r="X16" s="29"/>
      <c r="Y16" s="29"/>
      <c r="Z16" s="29"/>
      <c r="AA16" s="29"/>
    </row>
    <row r="17" spans="2:27" ht="14.25" x14ac:dyDescent="0.2"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3"/>
      <c r="U17" s="29"/>
      <c r="V17" s="29"/>
      <c r="W17" s="29"/>
      <c r="X17" s="29"/>
      <c r="Y17" s="29"/>
      <c r="Z17" s="29"/>
      <c r="AA17" s="29"/>
    </row>
    <row r="18" spans="2:27" ht="15" thickBot="1" x14ac:dyDescent="0.25">
      <c r="B18" s="22"/>
      <c r="C18" s="22"/>
      <c r="D18" s="59" t="s">
        <v>23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U18" s="29"/>
      <c r="V18" s="29"/>
      <c r="W18" s="29"/>
      <c r="X18" s="29"/>
      <c r="Y18" s="29"/>
      <c r="Z18" s="29"/>
      <c r="AA18" s="29"/>
    </row>
    <row r="19" spans="2:27" ht="14.25" x14ac:dyDescent="0.2">
      <c r="B19" s="22"/>
      <c r="C19" s="22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U19" s="29"/>
      <c r="V19" s="29"/>
      <c r="W19" s="29"/>
      <c r="X19" s="29"/>
      <c r="Y19" s="29"/>
      <c r="Z19" s="29"/>
      <c r="AA19" s="29"/>
    </row>
    <row r="20" spans="2:27" ht="14.25" x14ac:dyDescent="0.2">
      <c r="B20" s="6" t="s">
        <v>1</v>
      </c>
      <c r="C20" s="22"/>
      <c r="D20" s="24">
        <v>79319</v>
      </c>
      <c r="E20" s="24">
        <v>66186</v>
      </c>
      <c r="F20" s="24">
        <v>67577</v>
      </c>
      <c r="G20" s="24">
        <v>67023</v>
      </c>
      <c r="H20" s="24">
        <v>72008</v>
      </c>
      <c r="I20" s="24">
        <v>68581</v>
      </c>
      <c r="J20" s="24">
        <v>77318.998964999992</v>
      </c>
      <c r="K20" s="24">
        <v>70206</v>
      </c>
      <c r="L20" s="24">
        <v>76556.932000000001</v>
      </c>
      <c r="M20" s="24">
        <v>77552</v>
      </c>
      <c r="N20" s="24">
        <v>76962</v>
      </c>
      <c r="O20" s="24">
        <v>76958.504000000001</v>
      </c>
      <c r="P20" s="24">
        <v>85844.751000000004</v>
      </c>
      <c r="Q20" s="24">
        <v>87569.667999999991</v>
      </c>
      <c r="R20" s="24">
        <v>76496.482999999993</v>
      </c>
      <c r="S20" s="24">
        <v>84515.048999999999</v>
      </c>
      <c r="W20" s="34"/>
    </row>
    <row r="21" spans="2:27" ht="14.25" x14ac:dyDescent="0.2">
      <c r="B21" s="6" t="s">
        <v>2</v>
      </c>
      <c r="C21" s="22"/>
      <c r="D21" s="35">
        <v>338648</v>
      </c>
      <c r="E21" s="35">
        <v>278818</v>
      </c>
      <c r="F21" s="45">
        <v>280638</v>
      </c>
      <c r="G21" s="45">
        <v>302350</v>
      </c>
      <c r="H21" s="45">
        <v>299098</v>
      </c>
      <c r="I21" s="45">
        <v>283816.67100000003</v>
      </c>
      <c r="J21" s="45">
        <v>319188.68803499994</v>
      </c>
      <c r="K21" s="45">
        <v>276234</v>
      </c>
      <c r="L21" s="45">
        <v>294582.39</v>
      </c>
      <c r="M21" s="45">
        <v>283371</v>
      </c>
      <c r="N21" s="45">
        <v>286574</v>
      </c>
      <c r="O21" s="45">
        <v>305008.87199999997</v>
      </c>
      <c r="P21" s="45">
        <v>331651.761</v>
      </c>
      <c r="Q21" s="45">
        <v>333727.77500000002</v>
      </c>
      <c r="R21" s="45">
        <v>309568.7</v>
      </c>
      <c r="S21" s="45">
        <v>314207.31699999998</v>
      </c>
    </row>
    <row r="22" spans="2:27" ht="14.25" x14ac:dyDescent="0.2">
      <c r="B22" s="48"/>
      <c r="C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2:27" ht="15" thickBot="1" x14ac:dyDescent="0.25">
      <c r="B23" s="49" t="s">
        <v>0</v>
      </c>
      <c r="C23" s="42"/>
      <c r="D23" s="43">
        <v>401989</v>
      </c>
      <c r="E23" s="43">
        <v>417968</v>
      </c>
      <c r="F23" s="43">
        <v>348215</v>
      </c>
      <c r="G23" s="43">
        <v>369373</v>
      </c>
      <c r="H23" s="43">
        <v>371106</v>
      </c>
      <c r="I23" s="43">
        <v>352397.67100000003</v>
      </c>
      <c r="J23" s="43">
        <v>396507.68699999992</v>
      </c>
      <c r="K23" s="43">
        <v>346440</v>
      </c>
      <c r="L23" s="43">
        <v>371139.32200000004</v>
      </c>
      <c r="M23" s="43">
        <f>SUM(M20:M21)</f>
        <v>360923</v>
      </c>
      <c r="N23" s="43">
        <f>SUM(N20:N21)</f>
        <v>363536</v>
      </c>
      <c r="O23" s="43">
        <f>SUM(O20:O21)</f>
        <v>381967.37599999999</v>
      </c>
      <c r="P23" s="43">
        <f>SUM(P20:P21)</f>
        <v>417496.51199999999</v>
      </c>
      <c r="Q23" s="43">
        <v>421297.44299999997</v>
      </c>
      <c r="R23" s="43">
        <f>+R20+R21</f>
        <v>386065.18300000002</v>
      </c>
      <c r="S23" s="43">
        <v>398722.36599999998</v>
      </c>
    </row>
    <row r="24" spans="2:27" ht="12" thickTop="1" x14ac:dyDescent="0.15">
      <c r="B24" s="27" t="s">
        <v>11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2:27" x14ac:dyDescent="0.15">
      <c r="B25" s="27" t="s">
        <v>37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2:27" x14ac:dyDescent="0.15">
      <c r="B26" s="27" t="s">
        <v>9</v>
      </c>
    </row>
    <row r="27" spans="2:27" ht="14.25" x14ac:dyDescent="0.15">
      <c r="B27" s="37"/>
      <c r="F27" s="34"/>
      <c r="G27" s="34"/>
      <c r="H27" s="34"/>
      <c r="I27" s="34"/>
      <c r="J27" s="34"/>
      <c r="K27" s="34"/>
      <c r="L27" s="34"/>
      <c r="M27" s="34"/>
      <c r="N27" s="23"/>
      <c r="O27" s="38"/>
      <c r="P27" s="38"/>
      <c r="Q27" s="38"/>
      <c r="R27" s="38"/>
      <c r="S27" s="38"/>
    </row>
    <row r="28" spans="2:27" x14ac:dyDescent="0.15"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2:27" x14ac:dyDescent="0.15">
      <c r="G29" s="34"/>
    </row>
    <row r="30" spans="2:27" x14ac:dyDescent="0.15">
      <c r="N30" s="34"/>
      <c r="O30" s="34"/>
      <c r="P30" s="34"/>
      <c r="Q30" s="34"/>
      <c r="R30" s="34"/>
      <c r="S30" s="34"/>
    </row>
    <row r="31" spans="2:27" x14ac:dyDescent="0.15">
      <c r="N31" s="34"/>
      <c r="O31" s="34"/>
      <c r="P31" s="34"/>
      <c r="Q31" s="34"/>
      <c r="R31" s="34"/>
      <c r="S31" s="34"/>
    </row>
    <row r="32" spans="2:27" x14ac:dyDescent="0.15">
      <c r="N32" s="34"/>
      <c r="Q32" s="34"/>
      <c r="R32" s="34"/>
      <c r="S32" s="34"/>
    </row>
    <row r="33" spans="12:19" x14ac:dyDescent="0.15">
      <c r="N33" s="34"/>
      <c r="P33" s="34"/>
      <c r="Q33" s="34"/>
      <c r="R33" s="34"/>
      <c r="S33" s="34"/>
    </row>
    <row r="34" spans="12:19" x14ac:dyDescent="0.15">
      <c r="Q34" s="34"/>
      <c r="R34" s="34"/>
      <c r="S34" s="34"/>
    </row>
    <row r="35" spans="12:19" x14ac:dyDescent="0.15">
      <c r="P35" s="34"/>
      <c r="Q35" s="34"/>
      <c r="R35" s="34"/>
      <c r="S35" s="34"/>
    </row>
    <row r="36" spans="12:19" x14ac:dyDescent="0.15">
      <c r="P36" s="34"/>
      <c r="Q36" s="34"/>
      <c r="R36" s="34"/>
      <c r="S36" s="34"/>
    </row>
    <row r="37" spans="12:19" x14ac:dyDescent="0.15">
      <c r="N37" s="34"/>
      <c r="O37" s="34"/>
      <c r="P37" s="34"/>
      <c r="Q37" s="34"/>
    </row>
    <row r="38" spans="12:19" x14ac:dyDescent="0.15">
      <c r="Q38" s="34"/>
    </row>
    <row r="41" spans="12:19" x14ac:dyDescent="0.15">
      <c r="L41" s="34"/>
      <c r="M41" s="34"/>
      <c r="N41" s="34"/>
      <c r="O41" s="34"/>
      <c r="P41" s="34"/>
      <c r="Q41" s="34"/>
      <c r="R41" s="34"/>
      <c r="S41" s="34"/>
    </row>
  </sheetData>
  <mergeCells count="19">
    <mergeCell ref="D9:D10"/>
    <mergeCell ref="E9:E10"/>
    <mergeCell ref="D18:S18"/>
    <mergeCell ref="S9:S10"/>
    <mergeCell ref="B7:S7"/>
    <mergeCell ref="D12:S12"/>
    <mergeCell ref="F9:F10"/>
    <mergeCell ref="R9:R10"/>
    <mergeCell ref="P9:P10"/>
    <mergeCell ref="Q9:Q10"/>
    <mergeCell ref="J9:J10"/>
    <mergeCell ref="L9:L10"/>
    <mergeCell ref="O9:O10"/>
    <mergeCell ref="N9:N10"/>
    <mergeCell ref="H9:H10"/>
    <mergeCell ref="K9:K10"/>
    <mergeCell ref="M9:M10"/>
    <mergeCell ref="I9:I10"/>
    <mergeCell ref="G9:G10"/>
  </mergeCells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T34"/>
  <sheetViews>
    <sheetView showGridLines="0" showRowColHeaders="0" zoomScaleNormal="100" workbookViewId="0"/>
  </sheetViews>
  <sheetFormatPr baseColWidth="10" defaultRowHeight="11.25" x14ac:dyDescent="0.15"/>
  <cols>
    <col min="1" max="1" width="6.140625" style="19" customWidth="1"/>
    <col min="2" max="2" width="21.7109375" style="19" customWidth="1"/>
    <col min="3" max="3" width="2" style="19" customWidth="1"/>
    <col min="4" max="4" width="12.5703125" style="19" hidden="1" customWidth="1"/>
    <col min="5" max="18" width="13" style="19" customWidth="1"/>
    <col min="19" max="16384" width="11.42578125" style="19"/>
  </cols>
  <sheetData>
    <row r="6" spans="2:20" ht="12" customHeight="1" x14ac:dyDescent="0.15">
      <c r="J6" s="20"/>
      <c r="S6" s="20"/>
      <c r="T6" s="20"/>
    </row>
    <row r="7" spans="2:20" ht="12" customHeight="1" x14ac:dyDescent="0.15">
      <c r="B7" s="60"/>
      <c r="C7" s="60"/>
      <c r="D7" s="60"/>
      <c r="E7" s="60"/>
      <c r="F7" s="60"/>
      <c r="G7" s="60"/>
      <c r="H7" s="60"/>
      <c r="I7" s="60"/>
    </row>
    <row r="8" spans="2:20" ht="12.75" customHeight="1" thickBot="1" x14ac:dyDescent="0.25">
      <c r="B8" s="67" t="s">
        <v>32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2:20" ht="12" customHeight="1" thickTop="1" x14ac:dyDescent="0.15"/>
    <row r="10" spans="2:20" ht="12" customHeight="1" x14ac:dyDescent="0.2">
      <c r="B10" s="61" t="s">
        <v>6</v>
      </c>
      <c r="C10" s="21"/>
      <c r="D10" s="63" t="s">
        <v>13</v>
      </c>
      <c r="E10" s="65" t="s">
        <v>14</v>
      </c>
      <c r="F10" s="65" t="s">
        <v>15</v>
      </c>
      <c r="G10" s="65" t="s">
        <v>16</v>
      </c>
      <c r="H10" s="65" t="s">
        <v>17</v>
      </c>
      <c r="I10" s="65" t="s">
        <v>18</v>
      </c>
      <c r="J10" s="65" t="s">
        <v>19</v>
      </c>
      <c r="K10" s="65" t="s">
        <v>20</v>
      </c>
      <c r="L10" s="65" t="s">
        <v>21</v>
      </c>
      <c r="M10" s="65" t="s">
        <v>22</v>
      </c>
      <c r="N10" s="65" t="s">
        <v>24</v>
      </c>
      <c r="O10" s="65" t="s">
        <v>26</v>
      </c>
      <c r="P10" s="65" t="s">
        <v>27</v>
      </c>
      <c r="Q10" s="65" t="s">
        <v>28</v>
      </c>
      <c r="R10" s="65" t="s">
        <v>30</v>
      </c>
      <c r="S10" s="65" t="s">
        <v>31</v>
      </c>
    </row>
    <row r="11" spans="2:20" ht="14.25" x14ac:dyDescent="0.2">
      <c r="B11" s="62"/>
      <c r="C11" s="46"/>
      <c r="D11" s="64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2:20" ht="14.25" x14ac:dyDescent="0.2">
      <c r="B12" s="50"/>
      <c r="C12" s="22"/>
      <c r="D12" s="23"/>
      <c r="E12" s="23"/>
      <c r="F12" s="23"/>
      <c r="G12" s="23"/>
      <c r="H12" s="23"/>
      <c r="I12" s="23"/>
    </row>
    <row r="13" spans="2:20" ht="22.5" customHeight="1" x14ac:dyDescent="0.2">
      <c r="B13" s="9" t="s">
        <v>1</v>
      </c>
      <c r="C13" s="22"/>
      <c r="D13" s="24">
        <v>23022</v>
      </c>
      <c r="E13" s="24">
        <v>133117.41</v>
      </c>
      <c r="F13" s="24">
        <v>124047.59</v>
      </c>
      <c r="G13" s="24">
        <v>114417</v>
      </c>
      <c r="H13" s="24">
        <v>92245.34</v>
      </c>
      <c r="I13" s="24">
        <v>85892</v>
      </c>
      <c r="J13" s="24">
        <v>72610.37</v>
      </c>
      <c r="K13" s="24">
        <v>80012.86</v>
      </c>
      <c r="L13" s="24">
        <v>75685.98</v>
      </c>
      <c r="M13" s="24">
        <v>67550.12</v>
      </c>
      <c r="N13" s="24">
        <v>58760.52</v>
      </c>
      <c r="O13" s="24">
        <v>53030.11</v>
      </c>
      <c r="P13" s="24">
        <v>53196.7</v>
      </c>
      <c r="Q13" s="24">
        <v>45751</v>
      </c>
      <c r="R13" s="24">
        <v>40632.75</v>
      </c>
      <c r="S13" s="24">
        <v>42482.35</v>
      </c>
    </row>
    <row r="14" spans="2:20" ht="22.5" customHeight="1" x14ac:dyDescent="0.2">
      <c r="B14" s="9" t="s">
        <v>2</v>
      </c>
      <c r="C14" s="22"/>
      <c r="D14" s="25">
        <v>13684.333333333334</v>
      </c>
      <c r="E14" s="25">
        <v>70919.11</v>
      </c>
      <c r="F14" s="25">
        <v>61456.98</v>
      </c>
      <c r="G14" s="25">
        <v>56671.24</v>
      </c>
      <c r="H14" s="25">
        <v>50467.64</v>
      </c>
      <c r="I14" s="25">
        <v>38897.9</v>
      </c>
      <c r="J14" s="25">
        <v>35773.5</v>
      </c>
      <c r="K14" s="25">
        <v>30322.720000000001</v>
      </c>
      <c r="L14" s="25">
        <v>27989.200000000001</v>
      </c>
      <c r="M14" s="25">
        <v>21122.57</v>
      </c>
      <c r="N14" s="25">
        <v>15219.4</v>
      </c>
      <c r="O14" s="25">
        <v>12573.94</v>
      </c>
      <c r="P14" s="25">
        <v>8384.08</v>
      </c>
      <c r="Q14" s="25">
        <v>8923.1200000000008</v>
      </c>
      <c r="R14" s="25">
        <v>7300.8</v>
      </c>
      <c r="S14" s="25">
        <v>5508</v>
      </c>
    </row>
    <row r="15" spans="2:20" ht="9" customHeight="1" x14ac:dyDescent="0.2">
      <c r="B15" s="50"/>
      <c r="C15" s="22"/>
      <c r="D15" s="26"/>
      <c r="E15" s="26"/>
      <c r="F15" s="26"/>
      <c r="G15" s="26"/>
      <c r="H15" s="26"/>
      <c r="I15" s="26"/>
    </row>
    <row r="16" spans="2:20" ht="22.5" customHeight="1" thickBot="1" x14ac:dyDescent="0.25">
      <c r="B16" s="51" t="s">
        <v>0</v>
      </c>
      <c r="C16" s="42"/>
      <c r="D16" s="43">
        <v>36707</v>
      </c>
      <c r="E16" s="43">
        <f t="shared" ref="E16:J16" si="0">+E14+E13</f>
        <v>204036.52000000002</v>
      </c>
      <c r="F16" s="43">
        <f t="shared" si="0"/>
        <v>185504.57</v>
      </c>
      <c r="G16" s="43">
        <f t="shared" si="0"/>
        <v>171088.24</v>
      </c>
      <c r="H16" s="43">
        <f t="shared" si="0"/>
        <v>142712.97999999998</v>
      </c>
      <c r="I16" s="43">
        <f t="shared" si="0"/>
        <v>124789.9</v>
      </c>
      <c r="J16" s="43">
        <f t="shared" si="0"/>
        <v>108383.87</v>
      </c>
      <c r="K16" s="43">
        <f t="shared" ref="K16:O16" si="1">+K14+K13</f>
        <v>110335.58</v>
      </c>
      <c r="L16" s="43">
        <f t="shared" si="1"/>
        <v>103675.18</v>
      </c>
      <c r="M16" s="43">
        <f t="shared" si="1"/>
        <v>88672.69</v>
      </c>
      <c r="N16" s="43">
        <f t="shared" si="1"/>
        <v>73979.92</v>
      </c>
      <c r="O16" s="43">
        <f t="shared" si="1"/>
        <v>65604.05</v>
      </c>
      <c r="P16" s="43">
        <f t="shared" ref="P16:S16" si="2">+P14+P13</f>
        <v>61580.78</v>
      </c>
      <c r="Q16" s="43">
        <f t="shared" si="2"/>
        <v>54674.12</v>
      </c>
      <c r="R16" s="43">
        <f t="shared" si="2"/>
        <v>47933.55</v>
      </c>
      <c r="S16" s="43">
        <f t="shared" si="2"/>
        <v>47990.35</v>
      </c>
    </row>
    <row r="17" spans="2:20" ht="12" thickTop="1" x14ac:dyDescent="0.15">
      <c r="B17" s="27" t="s">
        <v>25</v>
      </c>
      <c r="C17" s="28"/>
      <c r="D17" s="29"/>
      <c r="E17" s="30"/>
      <c r="F17" s="30"/>
      <c r="G17" s="30"/>
      <c r="H17" s="30"/>
      <c r="I17" s="30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2:20" x14ac:dyDescent="0.15">
      <c r="B18" s="27" t="s">
        <v>38</v>
      </c>
      <c r="C18" s="28"/>
      <c r="D18" s="29"/>
      <c r="E18" s="29"/>
      <c r="F18" s="29"/>
      <c r="G18" s="29"/>
      <c r="H18" s="29"/>
      <c r="I18" s="29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2:20" x14ac:dyDescent="0.15">
      <c r="B19" s="27" t="s">
        <v>9</v>
      </c>
      <c r="C19" s="28"/>
      <c r="D19" s="28"/>
      <c r="E19" s="28"/>
      <c r="F19" s="28"/>
      <c r="G19" s="28"/>
      <c r="H19" s="28"/>
      <c r="I19" s="28"/>
    </row>
    <row r="32" spans="2:20" x14ac:dyDescent="0.15">
      <c r="K32" s="19" t="s">
        <v>12</v>
      </c>
    </row>
    <row r="33" spans="10:12" x14ac:dyDescent="0.15">
      <c r="J33" s="32"/>
      <c r="K33" s="33"/>
      <c r="L33" s="33"/>
    </row>
    <row r="34" spans="10:12" x14ac:dyDescent="0.15">
      <c r="J34" s="32"/>
      <c r="K34" s="33"/>
      <c r="L34" s="33"/>
    </row>
  </sheetData>
  <mergeCells count="19">
    <mergeCell ref="K10:K11"/>
    <mergeCell ref="L10:L11"/>
    <mergeCell ref="O10:O11"/>
    <mergeCell ref="S10:S11"/>
    <mergeCell ref="B8:S8"/>
    <mergeCell ref="R10:R11"/>
    <mergeCell ref="N10:N11"/>
    <mergeCell ref="J10:J11"/>
    <mergeCell ref="P10:P11"/>
    <mergeCell ref="Q10:Q11"/>
    <mergeCell ref="M10:M11"/>
    <mergeCell ref="B7:I7"/>
    <mergeCell ref="B10:B11"/>
    <mergeCell ref="D10:D11"/>
    <mergeCell ref="E10:E11"/>
    <mergeCell ref="F10:F11"/>
    <mergeCell ref="G10:G11"/>
    <mergeCell ref="I10:I11"/>
    <mergeCell ref="H10:H11"/>
  </mergeCells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SECTOR PRIMARIO</vt:lpstr>
      <vt:lpstr>Tabla 8.1</vt:lpstr>
      <vt:lpstr>Tabla 8.2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Iván</cp:lastModifiedBy>
  <dcterms:created xsi:type="dcterms:W3CDTF">2005-06-16T11:38:11Z</dcterms:created>
  <dcterms:modified xsi:type="dcterms:W3CDTF">2020-07-16T10:59:49Z</dcterms:modified>
</cp:coreProperties>
</file>