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0" yWindow="255" windowWidth="11880" windowHeight="6465"/>
  </bookViews>
  <sheets>
    <sheet name="CONSTRUCCIÓN" sheetId="4" r:id="rId1"/>
    <sheet name="Tabla 7.1" sheetId="1" r:id="rId2"/>
    <sheet name="Tabla 7.2" sheetId="6" r:id="rId3"/>
    <sheet name="Tabla 7.3" sheetId="7" r:id="rId4"/>
    <sheet name="Tabla 7.4" sheetId="3" r:id="rId5"/>
  </sheets>
  <definedNames>
    <definedName name="_xlnm.Print_Area" localSheetId="1">'Tabla 7.1'!$B$3:$O$58</definedName>
  </definedNames>
  <calcPr calcId="171027"/>
</workbook>
</file>

<file path=xl/calcChain.xml><?xml version="1.0" encoding="utf-8"?>
<calcChain xmlns="http://schemas.openxmlformats.org/spreadsheetml/2006/main">
  <c r="L116" i="1" l="1"/>
  <c r="K116" i="1"/>
  <c r="J116" i="1"/>
  <c r="I116" i="1"/>
  <c r="F116" i="1"/>
  <c r="E116" i="1"/>
  <c r="D116" i="1"/>
  <c r="M115" i="1"/>
  <c r="G115" i="1"/>
  <c r="M114" i="1"/>
  <c r="G114" i="1"/>
  <c r="M113" i="1"/>
  <c r="G113" i="1"/>
  <c r="M112" i="1"/>
  <c r="G112" i="1"/>
  <c r="M111" i="1"/>
  <c r="G111" i="1"/>
  <c r="M110" i="1"/>
  <c r="G110" i="1"/>
  <c r="M109" i="1"/>
  <c r="G109" i="1"/>
  <c r="M108" i="1"/>
  <c r="O108" i="1" s="1"/>
  <c r="G108" i="1"/>
  <c r="M107" i="1"/>
  <c r="G107" i="1"/>
  <c r="M106" i="1"/>
  <c r="O106" i="1" s="1"/>
  <c r="G106" i="1"/>
  <c r="M105" i="1"/>
  <c r="G105" i="1"/>
  <c r="M104" i="1"/>
  <c r="G104" i="1"/>
  <c r="O113" i="1" l="1"/>
  <c r="O110" i="1"/>
  <c r="O114" i="1"/>
  <c r="M116" i="1"/>
  <c r="O107" i="1"/>
  <c r="O111" i="1"/>
  <c r="O115" i="1"/>
  <c r="O112" i="1"/>
  <c r="O105" i="1"/>
  <c r="G116" i="1"/>
  <c r="O109" i="1"/>
  <c r="O104" i="1"/>
  <c r="O116" i="1" l="1"/>
  <c r="O92" i="1" l="1"/>
  <c r="O96" i="1"/>
  <c r="O100" i="1"/>
  <c r="O40" i="1"/>
  <c r="O66" i="1"/>
  <c r="O79" i="1"/>
  <c r="O83" i="1"/>
  <c r="O87" i="1"/>
  <c r="O26" i="1"/>
  <c r="O30" i="1"/>
  <c r="O34" i="1"/>
  <c r="J103" i="1"/>
  <c r="K103" i="1"/>
  <c r="L103" i="1"/>
  <c r="I103" i="1"/>
  <c r="M92" i="1"/>
  <c r="M93" i="1"/>
  <c r="O93" i="1" s="1"/>
  <c r="M94" i="1"/>
  <c r="M103" i="1" s="1"/>
  <c r="M95" i="1"/>
  <c r="O95" i="1" s="1"/>
  <c r="M96" i="1"/>
  <c r="M97" i="1"/>
  <c r="O97" i="1" s="1"/>
  <c r="M98" i="1"/>
  <c r="O98" i="1" s="1"/>
  <c r="M99" i="1"/>
  <c r="O99" i="1" s="1"/>
  <c r="M100" i="1"/>
  <c r="M101" i="1"/>
  <c r="O101" i="1" s="1"/>
  <c r="M102" i="1"/>
  <c r="O102" i="1" s="1"/>
  <c r="M91" i="1"/>
  <c r="O91" i="1" s="1"/>
  <c r="J90" i="1"/>
  <c r="K90" i="1"/>
  <c r="L90" i="1"/>
  <c r="I90" i="1"/>
  <c r="M89" i="1"/>
  <c r="O89" i="1" s="1"/>
  <c r="J77" i="1"/>
  <c r="K77" i="1"/>
  <c r="L77" i="1"/>
  <c r="I77" i="1"/>
  <c r="M66" i="1"/>
  <c r="M67" i="1"/>
  <c r="O67" i="1" s="1"/>
  <c r="M68" i="1"/>
  <c r="O68" i="1" s="1"/>
  <c r="M69" i="1"/>
  <c r="O69" i="1" s="1"/>
  <c r="M70" i="1"/>
  <c r="M71" i="1"/>
  <c r="O71" i="1" s="1"/>
  <c r="M72" i="1"/>
  <c r="O72" i="1" s="1"/>
  <c r="M73" i="1"/>
  <c r="O73" i="1" s="1"/>
  <c r="M74" i="1"/>
  <c r="M75" i="1"/>
  <c r="O75" i="1" s="1"/>
  <c r="M76" i="1"/>
  <c r="O76" i="1" s="1"/>
  <c r="M65" i="1"/>
  <c r="M77" i="1" s="1"/>
  <c r="M53" i="1"/>
  <c r="M54" i="1"/>
  <c r="O54" i="1" s="1"/>
  <c r="M55" i="1"/>
  <c r="O55" i="1" s="1"/>
  <c r="M56" i="1"/>
  <c r="O56" i="1" s="1"/>
  <c r="M57" i="1"/>
  <c r="M58" i="1"/>
  <c r="O58" i="1" s="1"/>
  <c r="M59" i="1"/>
  <c r="O59" i="1" s="1"/>
  <c r="M60" i="1"/>
  <c r="O60" i="1" s="1"/>
  <c r="M61" i="1"/>
  <c r="M62" i="1"/>
  <c r="O62" i="1" s="1"/>
  <c r="M63" i="1"/>
  <c r="O63" i="1" s="1"/>
  <c r="M52" i="1"/>
  <c r="M64" i="1" s="1"/>
  <c r="J51" i="1"/>
  <c r="K51" i="1"/>
  <c r="L51" i="1"/>
  <c r="I51" i="1"/>
  <c r="M40" i="1"/>
  <c r="M41" i="1"/>
  <c r="O41" i="1" s="1"/>
  <c r="M42" i="1"/>
  <c r="O42" i="1" s="1"/>
  <c r="M43" i="1"/>
  <c r="O43" i="1" s="1"/>
  <c r="M44" i="1"/>
  <c r="M45" i="1"/>
  <c r="O45" i="1" s="1"/>
  <c r="M46" i="1"/>
  <c r="O46" i="1" s="1"/>
  <c r="M47" i="1"/>
  <c r="O47" i="1" s="1"/>
  <c r="M48" i="1"/>
  <c r="M49" i="1"/>
  <c r="O49" i="1" s="1"/>
  <c r="M50" i="1"/>
  <c r="O50" i="1" s="1"/>
  <c r="M39" i="1"/>
  <c r="M51" i="1" s="1"/>
  <c r="J38" i="1"/>
  <c r="K38" i="1"/>
  <c r="L38" i="1"/>
  <c r="I38" i="1"/>
  <c r="M27" i="1"/>
  <c r="O27" i="1" s="1"/>
  <c r="M28" i="1"/>
  <c r="O28" i="1" s="1"/>
  <c r="M29" i="1"/>
  <c r="O29" i="1" s="1"/>
  <c r="M30" i="1"/>
  <c r="M31" i="1"/>
  <c r="O31" i="1" s="1"/>
  <c r="M32" i="1"/>
  <c r="O32" i="1" s="1"/>
  <c r="M33" i="1"/>
  <c r="O33" i="1" s="1"/>
  <c r="M34" i="1"/>
  <c r="M35" i="1"/>
  <c r="O35" i="1" s="1"/>
  <c r="M36" i="1"/>
  <c r="O36" i="1" s="1"/>
  <c r="M37" i="1"/>
  <c r="O37" i="1" s="1"/>
  <c r="M26" i="1"/>
  <c r="M38" i="1" s="1"/>
  <c r="M25" i="1"/>
  <c r="M16" i="1"/>
  <c r="O16" i="1" s="1"/>
  <c r="M17" i="1"/>
  <c r="M18" i="1"/>
  <c r="O18" i="1" s="1"/>
  <c r="M19" i="1"/>
  <c r="O19" i="1" s="1"/>
  <c r="M20" i="1"/>
  <c r="O20" i="1" s="1"/>
  <c r="M21" i="1"/>
  <c r="M22" i="1"/>
  <c r="O22" i="1" s="1"/>
  <c r="M23" i="1"/>
  <c r="O23" i="1" s="1"/>
  <c r="M24" i="1"/>
  <c r="O24" i="1" s="1"/>
  <c r="M15" i="1"/>
  <c r="M10" i="1"/>
  <c r="M11" i="1"/>
  <c r="M12" i="1"/>
  <c r="M13" i="1"/>
  <c r="M9" i="1"/>
  <c r="G69" i="1"/>
  <c r="G70" i="1"/>
  <c r="O70" i="1" s="1"/>
  <c r="G71" i="1"/>
  <c r="G72" i="1"/>
  <c r="G73" i="1"/>
  <c r="G74" i="1"/>
  <c r="O74" i="1" s="1"/>
  <c r="G75" i="1"/>
  <c r="G76" i="1"/>
  <c r="G68" i="1"/>
  <c r="G67" i="1"/>
  <c r="G66" i="1"/>
  <c r="G65" i="1"/>
  <c r="G77" i="1" s="1"/>
  <c r="G27" i="1"/>
  <c r="G28" i="1"/>
  <c r="G29" i="1"/>
  <c r="G30" i="1"/>
  <c r="G31" i="1"/>
  <c r="G32" i="1"/>
  <c r="G33" i="1"/>
  <c r="G34" i="1"/>
  <c r="G35" i="1"/>
  <c r="G36" i="1"/>
  <c r="G37" i="1"/>
  <c r="G26" i="1"/>
  <c r="G38" i="1" s="1"/>
  <c r="G16" i="1"/>
  <c r="G17" i="1"/>
  <c r="O17" i="1" s="1"/>
  <c r="G18" i="1"/>
  <c r="G19" i="1"/>
  <c r="G20" i="1"/>
  <c r="G21" i="1"/>
  <c r="O21" i="1" s="1"/>
  <c r="G22" i="1"/>
  <c r="G23" i="1"/>
  <c r="G24" i="1"/>
  <c r="G15" i="1"/>
  <c r="G25" i="1" s="1"/>
  <c r="G92" i="1"/>
  <c r="G93" i="1"/>
  <c r="G94" i="1"/>
  <c r="G95" i="1"/>
  <c r="G96" i="1"/>
  <c r="G97" i="1"/>
  <c r="G98" i="1"/>
  <c r="G99" i="1"/>
  <c r="G100" i="1"/>
  <c r="G101" i="1"/>
  <c r="G102" i="1"/>
  <c r="G91" i="1"/>
  <c r="G103" i="1" s="1"/>
  <c r="E103" i="1"/>
  <c r="F103" i="1"/>
  <c r="D103" i="1"/>
  <c r="E90" i="1"/>
  <c r="F90" i="1"/>
  <c r="D90" i="1"/>
  <c r="E77" i="1"/>
  <c r="F77" i="1"/>
  <c r="D77" i="1"/>
  <c r="E64" i="1"/>
  <c r="F64" i="1"/>
  <c r="D64" i="1"/>
  <c r="E51" i="1"/>
  <c r="F51" i="1"/>
  <c r="D51" i="1"/>
  <c r="E38" i="1"/>
  <c r="F38" i="1"/>
  <c r="D38" i="1"/>
  <c r="G89" i="1"/>
  <c r="G78" i="1"/>
  <c r="G90" i="1" s="1"/>
  <c r="L25" i="1"/>
  <c r="K25" i="1"/>
  <c r="J25" i="1"/>
  <c r="I25" i="1"/>
  <c r="F25" i="1"/>
  <c r="E25" i="1"/>
  <c r="D25" i="1"/>
  <c r="I64" i="1"/>
  <c r="J64" i="1"/>
  <c r="K64" i="1"/>
  <c r="L64" i="1"/>
  <c r="M88" i="1"/>
  <c r="O88" i="1" s="1"/>
  <c r="G88" i="1"/>
  <c r="M87" i="1"/>
  <c r="G87" i="1"/>
  <c r="M86" i="1"/>
  <c r="O86" i="1" s="1"/>
  <c r="G86" i="1"/>
  <c r="M85" i="1"/>
  <c r="O85" i="1" s="1"/>
  <c r="G85" i="1"/>
  <c r="M84" i="1"/>
  <c r="O84" i="1" s="1"/>
  <c r="G84" i="1"/>
  <c r="M83" i="1"/>
  <c r="G83" i="1"/>
  <c r="M82" i="1"/>
  <c r="O82" i="1" s="1"/>
  <c r="G82" i="1"/>
  <c r="M81" i="1"/>
  <c r="O81" i="1" s="1"/>
  <c r="G81" i="1"/>
  <c r="M80" i="1"/>
  <c r="O80" i="1" s="1"/>
  <c r="G80" i="1"/>
  <c r="M79" i="1"/>
  <c r="G79" i="1"/>
  <c r="M78" i="1"/>
  <c r="M90" i="1" s="1"/>
  <c r="G53" i="1"/>
  <c r="O53" i="1" s="1"/>
  <c r="G54" i="1"/>
  <c r="G55" i="1"/>
  <c r="G56" i="1"/>
  <c r="G57" i="1"/>
  <c r="O57" i="1" s="1"/>
  <c r="G58" i="1"/>
  <c r="G59" i="1"/>
  <c r="G60" i="1"/>
  <c r="G61" i="1"/>
  <c r="O61" i="1" s="1"/>
  <c r="G62" i="1"/>
  <c r="G63" i="1"/>
  <c r="G43" i="1"/>
  <c r="G44" i="1"/>
  <c r="G51" i="1" s="1"/>
  <c r="G45" i="1"/>
  <c r="G46" i="1"/>
  <c r="G47" i="1"/>
  <c r="G48" i="1"/>
  <c r="O48" i="1" s="1"/>
  <c r="G49" i="1"/>
  <c r="G50" i="1"/>
  <c r="G52" i="1"/>
  <c r="G64" i="1" s="1"/>
  <c r="O38" i="1" l="1"/>
  <c r="O103" i="1"/>
  <c r="O44" i="1"/>
  <c r="O78" i="1"/>
  <c r="O90" i="1" s="1"/>
  <c r="O65" i="1"/>
  <c r="O77" i="1" s="1"/>
  <c r="O52" i="1"/>
  <c r="O64" i="1" s="1"/>
  <c r="O39" i="1"/>
  <c r="O51" i="1" s="1"/>
  <c r="O15" i="1"/>
  <c r="O25" i="1" s="1"/>
  <c r="O94" i="1"/>
</calcChain>
</file>

<file path=xl/sharedStrings.xml><?xml version="1.0" encoding="utf-8"?>
<sst xmlns="http://schemas.openxmlformats.org/spreadsheetml/2006/main" count="165" uniqueCount="143">
  <si>
    <t>TOTAL</t>
  </si>
  <si>
    <t>ELABORACIÓN: CONFEDERACIÓN CANARIA DE EMPRESARIOS</t>
  </si>
  <si>
    <t>Índice</t>
  </si>
  <si>
    <t>7. ACTIVIDAD DEL SECTOR DE LA CONSTRUCCIÓN</t>
  </si>
  <si>
    <t>7.1</t>
  </si>
  <si>
    <t>7.2</t>
  </si>
  <si>
    <t>7.3</t>
  </si>
  <si>
    <t>GRAN CANARIA</t>
  </si>
  <si>
    <t>LANZAROTE</t>
  </si>
  <si>
    <t>FUERTEVENTURA</t>
  </si>
  <si>
    <t>LA PALMA</t>
  </si>
  <si>
    <t>ISLA</t>
  </si>
  <si>
    <t>TENERIFE</t>
  </si>
  <si>
    <t>ADMÓN. CENTRAL</t>
  </si>
  <si>
    <t>LAS PALMAS</t>
  </si>
  <si>
    <t>S/C TENERIFE</t>
  </si>
  <si>
    <t>CANARIAS</t>
  </si>
  <si>
    <t>ADMÓN. LOCAL</t>
  </si>
  <si>
    <t>ADMÓN. AUTONÓMICA</t>
  </si>
  <si>
    <t>ELABORACIÓN: CONFEDERACIÓN CANARIA DE EMPRESARIOS.</t>
  </si>
  <si>
    <t>*EUROS</t>
  </si>
  <si>
    <t xml:space="preserve">LICITACIÓN OFICIAL </t>
  </si>
  <si>
    <t>MARCO GENERAL DEL SECTOR DE LA CONSTRUCCIÓN</t>
  </si>
  <si>
    <t>FUENTE: SEOPAN</t>
  </si>
  <si>
    <t>LA GOMERA</t>
  </si>
  <si>
    <t>EL HIERRO</t>
  </si>
  <si>
    <t>S/C DE TENERIFE</t>
  </si>
  <si>
    <t>ESPAÑA</t>
  </si>
  <si>
    <t>PRECIO DEL METRO CUADRADO DE VIVIENDA LIBRE*</t>
  </si>
  <si>
    <t>* Euros</t>
  </si>
  <si>
    <t>FUENTE: MINISTERIO DE FOMENTO</t>
  </si>
  <si>
    <t>2009 Abril</t>
  </si>
  <si>
    <t>2009 Mayo</t>
  </si>
  <si>
    <t>2009 Junio</t>
  </si>
  <si>
    <t>2009 Julio</t>
  </si>
  <si>
    <t>2009 Agosto</t>
  </si>
  <si>
    <t>2009 Septiembre</t>
  </si>
  <si>
    <t>2009 Octubre</t>
  </si>
  <si>
    <t>2009 Noviembre</t>
  </si>
  <si>
    <t>2009 Diciembre</t>
  </si>
  <si>
    <t>2010 Enero</t>
  </si>
  <si>
    <t>2010 Febrero</t>
  </si>
  <si>
    <t>2010 Marzo</t>
  </si>
  <si>
    <t>2010 Abril</t>
  </si>
  <si>
    <t>2010 Mayo</t>
  </si>
  <si>
    <t>2010 Junio</t>
  </si>
  <si>
    <t>2010 Julio</t>
  </si>
  <si>
    <t>2010 Agosto</t>
  </si>
  <si>
    <t>2010 Septiembre</t>
  </si>
  <si>
    <t>2010 Octubre</t>
  </si>
  <si>
    <t>2010 Noviembre</t>
  </si>
  <si>
    <t>2010 Diciembre</t>
  </si>
  <si>
    <t>2010</t>
  </si>
  <si>
    <t>2011 Enero</t>
  </si>
  <si>
    <t>2011 Febrero</t>
  </si>
  <si>
    <t>2011 Marzo</t>
  </si>
  <si>
    <t>2011 Abril</t>
  </si>
  <si>
    <t>2007*</t>
  </si>
  <si>
    <t>Unidad de medida: Toneladas.</t>
  </si>
  <si>
    <t>*Datos de 2007 acumulados hasta el mes de septiembre</t>
  </si>
  <si>
    <t>2009 Marzo**</t>
  </si>
  <si>
    <t>** Datos disponibles a partir de marzo de 2009. Serie mensual.</t>
  </si>
  <si>
    <t>2011 Mayo</t>
  </si>
  <si>
    <t>2011 Junio</t>
  </si>
  <si>
    <t>2011 Julio</t>
  </si>
  <si>
    <t>2011 Agosto</t>
  </si>
  <si>
    <t>2011 Septiembre</t>
  </si>
  <si>
    <t>2011 Octubre</t>
  </si>
  <si>
    <t>2011 Noviembre</t>
  </si>
  <si>
    <t>2011 Diciembre</t>
  </si>
  <si>
    <t>2012 Enero</t>
  </si>
  <si>
    <t>2012 Febrero</t>
  </si>
  <si>
    <t>2012 Marzo</t>
  </si>
  <si>
    <t>2012 Abril</t>
  </si>
  <si>
    <t>2012 Mayo</t>
  </si>
  <si>
    <t>2012 Junio</t>
  </si>
  <si>
    <t>2012 Julio</t>
  </si>
  <si>
    <t>2012 Agosto</t>
  </si>
  <si>
    <t>2012 Septiembre</t>
  </si>
  <si>
    <t>2012 Octubre</t>
  </si>
  <si>
    <t>2012 Noviembre</t>
  </si>
  <si>
    <t>2012 Diciembre</t>
  </si>
  <si>
    <t>2013 Enero</t>
  </si>
  <si>
    <t>2013 Febrero</t>
  </si>
  <si>
    <t>2013 Marzo</t>
  </si>
  <si>
    <t>2013 Abril</t>
  </si>
  <si>
    <t>2013 Mayo</t>
  </si>
  <si>
    <t>2013 Junio</t>
  </si>
  <si>
    <t>2013 Julio</t>
  </si>
  <si>
    <t>2013 Agosto</t>
  </si>
  <si>
    <t>2013 Septiembre</t>
  </si>
  <si>
    <t>2013 Octubre</t>
  </si>
  <si>
    <t>2013 Noviembre</t>
  </si>
  <si>
    <t>2013 Diciembre</t>
  </si>
  <si>
    <t>2009</t>
  </si>
  <si>
    <t>2014 Enero</t>
  </si>
  <si>
    <t>2014 Febrero</t>
  </si>
  <si>
    <t>2014 Marzo</t>
  </si>
  <si>
    <t>2014 Abril</t>
  </si>
  <si>
    <t>2014 Mayo</t>
  </si>
  <si>
    <t>2014 Junio</t>
  </si>
  <si>
    <t>2014 Julio</t>
  </si>
  <si>
    <t>2014 Agosto</t>
  </si>
  <si>
    <t>2014 Septiembre</t>
  </si>
  <si>
    <t>2014 Octubre</t>
  </si>
  <si>
    <t>2014 Noviembre</t>
  </si>
  <si>
    <t>2014 Diciembre</t>
  </si>
  <si>
    <t>2015 Enero</t>
  </si>
  <si>
    <t>2015 Febrero</t>
  </si>
  <si>
    <t>2015 Marzo</t>
  </si>
  <si>
    <t>2015 Abril</t>
  </si>
  <si>
    <t>2015 Mayo</t>
  </si>
  <si>
    <t>2015 Junio</t>
  </si>
  <si>
    <t>2015 Julio</t>
  </si>
  <si>
    <t>2015 Agosto</t>
  </si>
  <si>
    <t>2015 Septiembre</t>
  </si>
  <si>
    <t>2015 Octubre</t>
  </si>
  <si>
    <t>2015 Noviembre</t>
  </si>
  <si>
    <t>2015 Diciembre</t>
  </si>
  <si>
    <t>CONSUMO DE CEMENTO EN CANARIAS. 2003-2016</t>
  </si>
  <si>
    <t>PRECIO DEL METRO CUADRADO DE VIVIENDA LIBRE. 2007-2016</t>
  </si>
  <si>
    <t>LICITACIÓN OFICIAL EN CANARIAS Y PROVINCIAS. 2007-2016</t>
  </si>
  <si>
    <t>7.4</t>
  </si>
  <si>
    <t>IMPORTACIÓN DE MATERIALES DE CONSTRUCCIÓN. 2002-2016</t>
  </si>
  <si>
    <t>FUENTE: MINISTERIO DE FOMENTO, OBSERVATORIO DE LA CONSTRUCCIÓN DE LA ASOCIACIÓN DE EMPRESAS CONSTRUCTORAS DE ÁMBITO NACIONAL (SEOPAN), ISTAC</t>
  </si>
  <si>
    <t>IMPORTACIÓN EN PESO*</t>
  </si>
  <si>
    <t>IMPORTACIÓN EN VALOR**</t>
  </si>
  <si>
    <t>* En toneladas métricas</t>
  </si>
  <si>
    <t>** En miles de euros</t>
  </si>
  <si>
    <t>FUENTE: ISTAC</t>
  </si>
  <si>
    <t>2016 Enero</t>
  </si>
  <si>
    <t>2016 Febrero</t>
  </si>
  <si>
    <t>2016 Marzo</t>
  </si>
  <si>
    <t>2016 Abril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</si>
  <si>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</si>
  <si>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</si>
  <si>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</si>
  <si>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</si>
  <si>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</si>
  <si>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</si>
  <si>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</si>
  <si>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2016 Diciembre</t>
  </si>
  <si>
    <t>LICITACIÓN OFICIAL CANARIAS Y PROVINCIAS. 2007-2016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</si>
</sst>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3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b/>
      <u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b/>
      <sz val="16"/>
      <color indexed="12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10"/>
      <name val="Tahoma"/>
      <family val="2"/>
    </font>
    <font>
      <b/>
      <sz val="9"/>
      <color indexed="8"/>
      <name val="Tahoma"/>
      <family val="2"/>
    </font>
    <font>
      <b/>
      <vertAlign val="superscript"/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vertAlign val="superscript"/>
      <sz val="12"/>
      <color indexed="8"/>
      <name val="Tahoma"/>
      <family val="2"/>
    </font>
    <font>
      <b/>
      <u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/>
    <xf numFmtId="3" fontId="4" fillId="2" borderId="0" xfId="3" applyNumberFormat="1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/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18" fillId="2" borderId="0" xfId="0" applyFont="1" applyFill="1"/>
    <xf numFmtId="0" fontId="19" fillId="2" borderId="0" xfId="1" applyFont="1" applyFill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4" fillId="2" borderId="0" xfId="0" applyFont="1" applyFill="1"/>
    <xf numFmtId="0" fontId="26" fillId="2" borderId="0" xfId="3" applyFont="1" applyFill="1" applyBorder="1"/>
    <xf numFmtId="165" fontId="26" fillId="2" borderId="0" xfId="3" applyNumberFormat="1" applyFont="1" applyFill="1" applyBorder="1" applyAlignment="1" applyProtection="1">
      <alignment horizontal="left" vertical="center"/>
    </xf>
    <xf numFmtId="3" fontId="26" fillId="2" borderId="0" xfId="3" applyNumberFormat="1" applyFont="1" applyFill="1" applyBorder="1" applyAlignment="1" applyProtection="1">
      <alignment horizontal="left" vertical="center"/>
    </xf>
    <xf numFmtId="165" fontId="4" fillId="2" borderId="2" xfId="3" applyNumberFormat="1" applyFont="1" applyFill="1" applyBorder="1" applyAlignment="1" applyProtection="1">
      <alignment horizontal="left" vertical="top"/>
    </xf>
    <xf numFmtId="165" fontId="26" fillId="2" borderId="2" xfId="3" applyNumberFormat="1" applyFont="1" applyFill="1" applyBorder="1" applyAlignment="1" applyProtection="1">
      <alignment horizontal="left" vertical="center"/>
    </xf>
    <xf numFmtId="3" fontId="4" fillId="2" borderId="2" xfId="3" applyNumberFormat="1" applyFont="1" applyFill="1" applyBorder="1" applyAlignment="1" applyProtection="1">
      <alignment horizontal="right" vertical="center"/>
    </xf>
    <xf numFmtId="3" fontId="26" fillId="2" borderId="2" xfId="3" applyNumberFormat="1" applyFont="1" applyFill="1" applyBorder="1" applyAlignment="1" applyProtection="1">
      <alignment horizontal="left" vertical="center"/>
    </xf>
    <xf numFmtId="0" fontId="4" fillId="2" borderId="0" xfId="3" applyFont="1" applyFill="1" applyBorder="1" applyAlignment="1"/>
    <xf numFmtId="3" fontId="26" fillId="2" borderId="0" xfId="3" applyNumberFormat="1" applyFont="1" applyFill="1" applyBorder="1" applyAlignment="1">
      <alignment horizontal="right"/>
    </xf>
    <xf numFmtId="3" fontId="4" fillId="2" borderId="0" xfId="3" applyNumberFormat="1" applyFont="1" applyFill="1" applyBorder="1" applyAlignment="1">
      <alignment horizontal="right"/>
    </xf>
    <xf numFmtId="0" fontId="27" fillId="2" borderId="0" xfId="3" applyFont="1" applyFill="1" applyBorder="1"/>
    <xf numFmtId="165" fontId="5" fillId="2" borderId="3" xfId="3" applyNumberFormat="1" applyFont="1" applyFill="1" applyBorder="1" applyAlignment="1" applyProtection="1">
      <alignment vertical="center" wrapText="1"/>
    </xf>
    <xf numFmtId="165" fontId="25" fillId="2" borderId="0" xfId="3" applyNumberFormat="1" applyFont="1" applyFill="1" applyBorder="1" applyAlignment="1" applyProtection="1">
      <alignment vertical="top"/>
    </xf>
    <xf numFmtId="0" fontId="25" fillId="2" borderId="0" xfId="0" applyFont="1" applyFill="1" applyBorder="1"/>
    <xf numFmtId="0" fontId="5" fillId="2" borderId="0" xfId="0" applyFont="1" applyFill="1" applyBorder="1"/>
    <xf numFmtId="0" fontId="7" fillId="2" borderId="4" xfId="0" applyFont="1" applyFill="1" applyBorder="1" applyAlignment="1">
      <alignment vertical="top" wrapText="1"/>
    </xf>
    <xf numFmtId="0" fontId="9" fillId="2" borderId="0" xfId="3" applyFont="1" applyFill="1" applyBorder="1" applyAlignment="1">
      <alignment horizontal="left" vertical="top"/>
    </xf>
    <xf numFmtId="3" fontId="4" fillId="2" borderId="0" xfId="0" applyNumberFormat="1" applyFont="1" applyFill="1" applyBorder="1"/>
    <xf numFmtId="165" fontId="8" fillId="2" borderId="0" xfId="3" applyNumberFormat="1" applyFont="1" applyFill="1" applyBorder="1" applyAlignment="1" applyProtection="1">
      <alignment horizontal="center" vertical="center"/>
    </xf>
    <xf numFmtId="165" fontId="5" fillId="2" borderId="0" xfId="3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>
      <alignment horizontal="left"/>
    </xf>
    <xf numFmtId="49" fontId="5" fillId="2" borderId="0" xfId="3" applyNumberFormat="1" applyFont="1" applyFill="1" applyBorder="1" applyAlignment="1" applyProtection="1">
      <alignment horizontal="left" vertical="center" wrapText="1"/>
    </xf>
    <xf numFmtId="0" fontId="5" fillId="2" borderId="0" xfId="3" applyNumberFormat="1" applyFont="1" applyFill="1" applyBorder="1" applyAlignment="1" applyProtection="1">
      <alignment horizontal="left" vertical="center" wrapText="1"/>
    </xf>
    <xf numFmtId="0" fontId="26" fillId="2" borderId="0" xfId="0" applyFont="1" applyFill="1"/>
    <xf numFmtId="0" fontId="4" fillId="2" borderId="2" xfId="0" applyFont="1" applyFill="1" applyBorder="1"/>
    <xf numFmtId="165" fontId="5" fillId="2" borderId="2" xfId="3" applyNumberFormat="1" applyFont="1" applyFill="1" applyBorder="1" applyAlignment="1" applyProtection="1">
      <alignment vertical="center" wrapText="1"/>
    </xf>
    <xf numFmtId="165" fontId="25" fillId="2" borderId="2" xfId="3" applyNumberFormat="1" applyFont="1" applyFill="1" applyBorder="1" applyAlignment="1" applyProtection="1">
      <alignment vertical="top"/>
    </xf>
    <xf numFmtId="0" fontId="2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3" applyNumberFormat="1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>
      <alignment horizontal="center"/>
    </xf>
    <xf numFmtId="165" fontId="25" fillId="2" borderId="0" xfId="0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5" xfId="2" applyNumberFormat="1" applyFont="1" applyFill="1" applyBorder="1" applyAlignment="1" applyProtection="1">
      <alignment horizontal="center" vertical="center" wrapText="1"/>
    </xf>
    <xf numFmtId="165" fontId="25" fillId="2" borderId="2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 wrapText="1"/>
    </xf>
    <xf numFmtId="3" fontId="25" fillId="2" borderId="1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3" fontId="25" fillId="2" borderId="2" xfId="0" applyNumberFormat="1" applyFont="1" applyFill="1" applyBorder="1" applyAlignment="1">
      <alignment horizont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3" fontId="4" fillId="2" borderId="0" xfId="3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5" fontId="5" fillId="2" borderId="0" xfId="3" applyNumberFormat="1" applyFont="1" applyFill="1" applyBorder="1" applyAlignment="1" applyProtection="1">
      <alignment horizontal="center" vertical="center"/>
    </xf>
    <xf numFmtId="0" fontId="17" fillId="4" borderId="0" xfId="0" applyFont="1" applyFill="1"/>
    <xf numFmtId="0" fontId="5" fillId="4" borderId="0" xfId="0" applyFont="1" applyFill="1"/>
    <xf numFmtId="0" fontId="5" fillId="2" borderId="2" xfId="0" applyFont="1" applyFill="1" applyBorder="1"/>
    <xf numFmtId="165" fontId="2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28" fillId="2" borderId="0" xfId="0" applyFont="1" applyFill="1" applyAlignment="1">
      <alignment horizontal="left" vertical="center" wrapText="1"/>
    </xf>
    <xf numFmtId="0" fontId="19" fillId="4" borderId="0" xfId="1" applyFont="1" applyFill="1" applyAlignment="1" applyProtection="1"/>
    <xf numFmtId="0" fontId="14" fillId="3" borderId="0" xfId="0" applyFont="1" applyFill="1" applyBorder="1" applyAlignment="1">
      <alignment horizontal="center" vertical="center"/>
    </xf>
    <xf numFmtId="0" fontId="19" fillId="0" borderId="0" xfId="1" applyFont="1" applyAlignment="1" applyProtection="1"/>
    <xf numFmtId="0" fontId="12" fillId="2" borderId="0" xfId="0" applyFont="1" applyFill="1" applyBorder="1" applyAlignment="1">
      <alignment horizontal="left" wrapText="1"/>
    </xf>
    <xf numFmtId="0" fontId="6" fillId="3" borderId="0" xfId="1" applyFont="1" applyFill="1" applyBorder="1" applyAlignment="1" applyProtection="1">
      <alignment horizontal="center" vertical="center" wrapText="1"/>
    </xf>
    <xf numFmtId="165" fontId="8" fillId="2" borderId="0" xfId="3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165" fontId="8" fillId="2" borderId="0" xfId="3" applyNumberFormat="1" applyFont="1" applyFill="1" applyBorder="1" applyAlignment="1" applyProtection="1">
      <alignment horizontal="center" vertical="center" wrapText="1"/>
    </xf>
    <xf numFmtId="0" fontId="29" fillId="3" borderId="0" xfId="1" applyFont="1" applyFill="1" applyBorder="1" applyAlignment="1" applyProtection="1">
      <alignment horizontal="center" vertical="center" wrapText="1"/>
    </xf>
    <xf numFmtId="165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_Andalucí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A2" sqref="A2"/>
    </sheetView>
  </sheetViews>
  <sheetFormatPr baseColWidth="10" defaultRowHeight="15" x14ac:dyDescent="0.2"/>
  <cols>
    <col min="1" max="1" width="11.42578125" style="14"/>
    <col min="2" max="2" width="14" style="14" customWidth="1"/>
    <col min="3" max="3" width="5.7109375" style="27" customWidth="1"/>
    <col min="4" max="10" width="11.42578125" style="14"/>
    <col min="11" max="11" width="19.85546875" style="14" customWidth="1"/>
    <col min="12" max="16384" width="11.42578125" style="14"/>
  </cols>
  <sheetData>
    <row r="2" spans="1:12" ht="15" customHeight="1" x14ac:dyDescent="0.2">
      <c r="B2" s="98" t="s">
        <v>3</v>
      </c>
      <c r="C2" s="98"/>
      <c r="D2" s="98"/>
      <c r="E2" s="98"/>
      <c r="F2" s="98"/>
      <c r="G2" s="98"/>
      <c r="H2" s="98"/>
      <c r="I2" s="98"/>
      <c r="J2" s="98"/>
      <c r="K2" s="98"/>
    </row>
    <row r="3" spans="1:12" ht="15" customHeight="1" x14ac:dyDescent="0.2"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ht="9.75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ht="22.5" customHeight="1" x14ac:dyDescent="0.2">
      <c r="A5" s="16"/>
      <c r="B5" s="17"/>
      <c r="C5" s="18"/>
      <c r="D5" s="19"/>
      <c r="E5" s="20"/>
      <c r="F5" s="20"/>
      <c r="G5" s="20"/>
      <c r="H5" s="20"/>
      <c r="I5" s="20"/>
      <c r="J5" s="20"/>
      <c r="K5" s="20"/>
      <c r="L5" s="21"/>
    </row>
    <row r="6" spans="1:12" ht="22.5" customHeight="1" x14ac:dyDescent="0.2">
      <c r="A6" s="16"/>
      <c r="B6" s="17" t="s">
        <v>22</v>
      </c>
      <c r="C6" s="18"/>
      <c r="D6" s="19"/>
      <c r="E6" s="20"/>
      <c r="F6" s="20"/>
      <c r="G6" s="20"/>
      <c r="H6" s="20"/>
      <c r="I6" s="20"/>
      <c r="J6" s="20"/>
      <c r="K6" s="20"/>
      <c r="L6" s="21"/>
    </row>
    <row r="7" spans="1:12" x14ac:dyDescent="0.2">
      <c r="A7" s="16"/>
      <c r="B7" s="18"/>
      <c r="C7" s="18" t="s">
        <v>4</v>
      </c>
      <c r="D7" s="97" t="s">
        <v>119</v>
      </c>
      <c r="E7" s="97"/>
      <c r="F7" s="97"/>
      <c r="G7" s="97"/>
      <c r="H7" s="97"/>
      <c r="I7" s="97"/>
      <c r="J7" s="97"/>
      <c r="K7" s="23"/>
      <c r="L7" s="24"/>
    </row>
    <row r="8" spans="1:12" x14ac:dyDescent="0.2">
      <c r="A8" s="16"/>
      <c r="B8" s="90"/>
      <c r="C8" s="90" t="s">
        <v>5</v>
      </c>
      <c r="D8" s="97" t="s">
        <v>120</v>
      </c>
      <c r="E8" s="97"/>
      <c r="F8" s="97"/>
      <c r="G8" s="97"/>
      <c r="H8" s="97"/>
      <c r="I8" s="97"/>
      <c r="J8" s="97"/>
      <c r="K8" s="91"/>
      <c r="L8" s="24"/>
    </row>
    <row r="9" spans="1:12" x14ac:dyDescent="0.2">
      <c r="A9" s="16"/>
      <c r="B9" s="18"/>
      <c r="C9" s="18" t="s">
        <v>6</v>
      </c>
      <c r="D9" s="99" t="s">
        <v>123</v>
      </c>
      <c r="E9" s="99"/>
      <c r="F9" s="99"/>
      <c r="G9" s="99"/>
      <c r="H9" s="99"/>
      <c r="I9" s="99"/>
      <c r="J9" s="99"/>
      <c r="K9" s="20"/>
      <c r="L9" s="24"/>
    </row>
    <row r="10" spans="1:12" x14ac:dyDescent="0.2">
      <c r="A10" s="16"/>
      <c r="B10" s="18"/>
      <c r="C10" s="18"/>
      <c r="D10" s="22"/>
      <c r="E10" s="22"/>
      <c r="F10" s="22"/>
      <c r="G10" s="22"/>
      <c r="H10" s="22"/>
      <c r="I10" s="22"/>
      <c r="J10" s="22"/>
      <c r="K10" s="20"/>
      <c r="L10" s="24"/>
    </row>
    <row r="11" spans="1:12" x14ac:dyDescent="0.2">
      <c r="A11" s="16"/>
      <c r="B11" s="18" t="s">
        <v>21</v>
      </c>
      <c r="C11" s="18"/>
      <c r="D11" s="22"/>
      <c r="E11" s="22"/>
      <c r="F11" s="22"/>
      <c r="G11" s="22"/>
      <c r="H11" s="22"/>
      <c r="I11" s="22"/>
      <c r="J11" s="22"/>
      <c r="K11" s="20"/>
      <c r="L11" s="24"/>
    </row>
    <row r="12" spans="1:12" x14ac:dyDescent="0.2">
      <c r="A12" s="16"/>
      <c r="B12" s="18"/>
      <c r="C12" s="18" t="s">
        <v>122</v>
      </c>
      <c r="D12" s="99" t="s">
        <v>121</v>
      </c>
      <c r="E12" s="99"/>
      <c r="F12" s="99"/>
      <c r="G12" s="99"/>
      <c r="H12" s="99"/>
      <c r="I12" s="99"/>
      <c r="J12" s="99"/>
      <c r="K12" s="20"/>
      <c r="L12" s="24"/>
    </row>
    <row r="13" spans="1:12" x14ac:dyDescent="0.2">
      <c r="A13" s="16"/>
      <c r="B13" s="18"/>
      <c r="C13" s="21"/>
      <c r="D13" s="20"/>
      <c r="E13" s="20"/>
      <c r="F13" s="20"/>
      <c r="G13" s="20"/>
      <c r="H13" s="20"/>
      <c r="I13" s="20"/>
      <c r="J13" s="20"/>
      <c r="K13" s="20"/>
      <c r="L13" s="24"/>
    </row>
    <row r="14" spans="1:12" ht="17.25" x14ac:dyDescent="0.2">
      <c r="A14" s="16"/>
      <c r="B14" s="18"/>
      <c r="C14" s="25"/>
      <c r="D14" s="25"/>
      <c r="E14" s="25"/>
      <c r="F14" s="25"/>
      <c r="G14" s="21"/>
      <c r="H14" s="21"/>
      <c r="I14" s="21"/>
      <c r="J14" s="21"/>
      <c r="K14" s="21"/>
      <c r="L14" s="26"/>
    </row>
    <row r="15" spans="1:12" x14ac:dyDescent="0.2">
      <c r="A15" s="16"/>
      <c r="B15" s="21"/>
      <c r="L15" s="21"/>
    </row>
    <row r="16" spans="1:12" ht="17.25" x14ac:dyDescent="0.2">
      <c r="A16" s="16"/>
      <c r="B16" s="96" t="s">
        <v>124</v>
      </c>
      <c r="C16" s="96"/>
      <c r="D16" s="96"/>
      <c r="E16" s="96"/>
      <c r="F16" s="96"/>
      <c r="G16" s="96"/>
      <c r="H16" s="96"/>
      <c r="I16" s="96"/>
      <c r="J16" s="96"/>
      <c r="K16" s="96"/>
      <c r="L16" s="21"/>
    </row>
    <row r="17" spans="1:12" ht="18.75" customHeight="1" x14ac:dyDescent="0.2">
      <c r="A17" s="16"/>
      <c r="B17" s="96" t="s">
        <v>1</v>
      </c>
      <c r="C17" s="96"/>
      <c r="D17" s="96"/>
      <c r="E17" s="96"/>
      <c r="F17" s="96"/>
      <c r="G17" s="96"/>
      <c r="H17" s="96"/>
      <c r="I17" s="96"/>
      <c r="L17" s="21"/>
    </row>
    <row r="18" spans="1:12" ht="22.5" customHeight="1" x14ac:dyDescent="0.2">
      <c r="A18" s="16"/>
      <c r="L18" s="28"/>
    </row>
    <row r="19" spans="1:12" x14ac:dyDescent="0.2">
      <c r="A19" s="16"/>
      <c r="L19" s="29"/>
    </row>
    <row r="20" spans="1:12" x14ac:dyDescent="0.2">
      <c r="A20" s="16"/>
      <c r="L20" s="29"/>
    </row>
    <row r="21" spans="1:12" x14ac:dyDescent="0.2">
      <c r="A21" s="16"/>
      <c r="L21" s="29"/>
    </row>
    <row r="22" spans="1:12" x14ac:dyDescent="0.2">
      <c r="A22" s="16"/>
    </row>
    <row r="23" spans="1:12" x14ac:dyDescent="0.2">
      <c r="A23" s="16"/>
    </row>
    <row r="24" spans="1:12" ht="22.5" customHeight="1" x14ac:dyDescent="0.2">
      <c r="A24" s="16"/>
    </row>
    <row r="25" spans="1:12" x14ac:dyDescent="0.2">
      <c r="A25" s="16"/>
    </row>
    <row r="26" spans="1:12" x14ac:dyDescent="0.2">
      <c r="A26" s="16"/>
    </row>
    <row r="27" spans="1:12" x14ac:dyDescent="0.2">
      <c r="A27" s="16"/>
    </row>
    <row r="28" spans="1:12" ht="12" customHeight="1" x14ac:dyDescent="0.2">
      <c r="A28" s="16"/>
    </row>
    <row r="29" spans="1:12" ht="12" customHeight="1" x14ac:dyDescent="0.2">
      <c r="A29" s="16"/>
    </row>
  </sheetData>
  <mergeCells count="7">
    <mergeCell ref="B17:I17"/>
    <mergeCell ref="D7:J7"/>
    <mergeCell ref="B2:K3"/>
    <mergeCell ref="B16:K16"/>
    <mergeCell ref="D8:J8"/>
    <mergeCell ref="D9:J9"/>
    <mergeCell ref="D12:J12"/>
  </mergeCells>
  <phoneticPr fontId="3" type="noConversion"/>
  <hyperlinks>
    <hyperlink ref="D7" location="'Tabla 7.1'!A1" display="VENTAS DE CEMENTO EN LA PROVINCIA DE LAS PALMAS. 2000-2004"/>
    <hyperlink ref="D7:I7" location="'Tabla 7.1'!A1" display="VENTAS DE CEMENTO EN LA PROVINCIA DE LAS PALMAS. 2000-2004"/>
    <hyperlink ref="D7:J7" location="'Tabla 7.1'!A1" display="CONSUMO DE CEMENTO EN CANARIAS. 2002-2006"/>
    <hyperlink ref="D8:J8" location="'Tabla 7.2'!A1" display="PRECIO DEL METRO CUADRADO DE VIVIENDA LIBRE. 2007-2014"/>
    <hyperlink ref="D12:K12" location="'Tabla 7.4'!A1" display="LICITACIÓN OFICIAL EN CANARIAS Y PROVINCIAS. 2007-2016"/>
    <hyperlink ref="D9" location="'Tabla 7.3'!A1" display="IMPORTACIÓN DE MATERIALES DE CONSTRUCCIÓN. 2002-2016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3"/>
  <sheetViews>
    <sheetView zoomScale="85" zoomScaleNormal="85" workbookViewId="0">
      <selection activeCell="E55" sqref="E55"/>
    </sheetView>
  </sheetViews>
  <sheetFormatPr baseColWidth="10" defaultRowHeight="11.25" x14ac:dyDescent="0.15"/>
  <cols>
    <col min="1" max="1" width="14.42578125" style="31" customWidth="1"/>
    <col min="2" max="2" width="19.85546875" style="31" customWidth="1"/>
    <col min="3" max="3" width="2.5703125" style="31" customWidth="1"/>
    <col min="4" max="4" width="16.85546875" style="31" customWidth="1"/>
    <col min="5" max="5" width="19.85546875" style="31" customWidth="1"/>
    <col min="6" max="6" width="12.85546875" style="31" bestFit="1" customWidth="1"/>
    <col min="7" max="7" width="16.5703125" style="31" customWidth="1"/>
    <col min="8" max="8" width="6.7109375" style="31" customWidth="1"/>
    <col min="9" max="9" width="12.7109375" style="31" bestFit="1" customWidth="1"/>
    <col min="10" max="10" width="11.7109375" style="31" bestFit="1" customWidth="1"/>
    <col min="11" max="11" width="13.5703125" style="31" customWidth="1"/>
    <col min="12" max="12" width="11.5703125" style="31" bestFit="1" customWidth="1"/>
    <col min="13" max="13" width="15.140625" style="31" customWidth="1"/>
    <col min="14" max="14" width="2.5703125" style="31" customWidth="1"/>
    <col min="15" max="15" width="15.28515625" style="31" bestFit="1" customWidth="1"/>
    <col min="16" max="16384" width="11.42578125" style="31"/>
  </cols>
  <sheetData>
    <row r="1" spans="1:18" x14ac:dyDescent="0.15">
      <c r="A1" s="2"/>
      <c r="B1" s="1"/>
      <c r="C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15">
      <c r="A2" s="32"/>
      <c r="B2" s="33"/>
      <c r="C2" s="33"/>
      <c r="D2" s="33"/>
      <c r="E2" s="34"/>
      <c r="F2" s="34"/>
      <c r="G2" s="34"/>
      <c r="I2" s="34"/>
      <c r="J2" s="4"/>
      <c r="K2" s="4"/>
      <c r="L2" s="4"/>
      <c r="M2" s="4"/>
      <c r="N2" s="4"/>
      <c r="O2" s="4"/>
      <c r="P2" s="4"/>
      <c r="Q2" s="4"/>
      <c r="R2" s="4"/>
    </row>
    <row r="3" spans="1:18" ht="14.25" x14ac:dyDescent="0.15">
      <c r="A3" s="32"/>
      <c r="B3" s="102" t="s">
        <v>119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2</v>
      </c>
      <c r="Q3" s="4"/>
      <c r="R3" s="4"/>
    </row>
    <row r="4" spans="1:18" ht="14.25" x14ac:dyDescent="0.15">
      <c r="A4" s="2"/>
      <c r="B4" s="50"/>
      <c r="P4" s="101"/>
    </row>
    <row r="5" spans="1:18" x14ac:dyDescent="0.15">
      <c r="A5" s="2"/>
      <c r="B5" s="2"/>
      <c r="C5" s="3"/>
      <c r="D5" s="3"/>
      <c r="E5" s="3"/>
      <c r="F5" s="3"/>
      <c r="G5" s="4"/>
      <c r="I5" s="4"/>
      <c r="J5" s="4"/>
      <c r="K5" s="4"/>
      <c r="L5" s="4"/>
      <c r="M5" s="4"/>
      <c r="N5" s="4"/>
      <c r="O5" s="4"/>
    </row>
    <row r="6" spans="1:18" x14ac:dyDescent="0.15">
      <c r="A6" s="2"/>
      <c r="B6" s="2"/>
      <c r="C6" s="3"/>
      <c r="D6" s="3"/>
      <c r="E6" s="3"/>
      <c r="F6" s="41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13.5" thickBot="1" x14ac:dyDescent="0.25">
      <c r="A7" s="2"/>
      <c r="B7" s="57" t="s">
        <v>11</v>
      </c>
      <c r="C7" s="58"/>
      <c r="D7" s="59" t="s">
        <v>7</v>
      </c>
      <c r="E7" s="59" t="s">
        <v>9</v>
      </c>
      <c r="F7" s="59" t="s">
        <v>8</v>
      </c>
      <c r="G7" s="60" t="s">
        <v>14</v>
      </c>
      <c r="H7" s="59"/>
      <c r="I7" s="59" t="s">
        <v>12</v>
      </c>
      <c r="J7" s="59" t="s">
        <v>10</v>
      </c>
      <c r="K7" s="59" t="s">
        <v>24</v>
      </c>
      <c r="L7" s="59" t="s">
        <v>25</v>
      </c>
      <c r="M7" s="60" t="s">
        <v>26</v>
      </c>
      <c r="N7" s="59"/>
      <c r="O7" s="60" t="s">
        <v>16</v>
      </c>
    </row>
    <row r="8" spans="1:18" ht="12.75" x14ac:dyDescent="0.2">
      <c r="A8" s="2"/>
      <c r="B8" s="51"/>
      <c r="C8" s="44"/>
      <c r="D8" s="45"/>
      <c r="E8" s="45"/>
      <c r="F8" s="45"/>
      <c r="G8" s="46"/>
      <c r="H8" s="30"/>
      <c r="I8" s="45"/>
      <c r="J8" s="45"/>
      <c r="K8" s="45"/>
      <c r="L8" s="30"/>
      <c r="M8" s="20"/>
      <c r="N8" s="30"/>
      <c r="O8" s="52"/>
      <c r="Q8" s="48"/>
    </row>
    <row r="9" spans="1:18" ht="12.75" x14ac:dyDescent="0.2">
      <c r="A9" s="2"/>
      <c r="B9" s="53">
        <v>2003</v>
      </c>
      <c r="C9" s="45"/>
      <c r="D9" s="81">
        <v>638726.5</v>
      </c>
      <c r="E9" s="81">
        <v>183562</v>
      </c>
      <c r="F9" s="81">
        <v>172700.9</v>
      </c>
      <c r="G9" s="82">
        <v>994989.4</v>
      </c>
      <c r="H9" s="83"/>
      <c r="I9" s="81">
        <v>791197.3</v>
      </c>
      <c r="J9" s="81">
        <v>59198.1</v>
      </c>
      <c r="K9" s="81">
        <v>9272.2000000000007</v>
      </c>
      <c r="L9" s="81">
        <v>8393.7000000000007</v>
      </c>
      <c r="M9" s="82">
        <f>SUM(I9:L9)</f>
        <v>868061.29999999993</v>
      </c>
      <c r="N9" s="83"/>
      <c r="O9" s="82">
        <v>1863050.7</v>
      </c>
      <c r="Q9" s="40"/>
    </row>
    <row r="10" spans="1:18" ht="12.75" x14ac:dyDescent="0.2">
      <c r="A10" s="2"/>
      <c r="B10" s="53">
        <v>2004</v>
      </c>
      <c r="C10" s="45"/>
      <c r="D10" s="81">
        <v>589087.30000000005</v>
      </c>
      <c r="E10" s="81">
        <v>191968.3</v>
      </c>
      <c r="F10" s="81">
        <v>173134</v>
      </c>
      <c r="G10" s="82">
        <v>954189.6</v>
      </c>
      <c r="H10" s="83"/>
      <c r="I10" s="81">
        <v>864019.7</v>
      </c>
      <c r="J10" s="81">
        <v>58878.1</v>
      </c>
      <c r="K10" s="81">
        <v>17944.900000000001</v>
      </c>
      <c r="L10" s="81">
        <v>4907.1000000000004</v>
      </c>
      <c r="M10" s="82">
        <f>SUM(I10:L10)</f>
        <v>945749.79999999993</v>
      </c>
      <c r="N10" s="83"/>
      <c r="O10" s="82">
        <v>1899939.4</v>
      </c>
      <c r="Q10" s="40"/>
    </row>
    <row r="11" spans="1:18" ht="12.75" x14ac:dyDescent="0.2">
      <c r="A11" s="39"/>
      <c r="B11" s="53">
        <v>2005</v>
      </c>
      <c r="C11" s="45"/>
      <c r="D11" s="81">
        <v>552466</v>
      </c>
      <c r="E11" s="81">
        <v>217186.1</v>
      </c>
      <c r="F11" s="81">
        <v>177825.4</v>
      </c>
      <c r="G11" s="82">
        <v>947477.5</v>
      </c>
      <c r="H11" s="83"/>
      <c r="I11" s="81">
        <v>859163.3</v>
      </c>
      <c r="J11" s="81">
        <v>55046.9</v>
      </c>
      <c r="K11" s="81">
        <v>12815.9</v>
      </c>
      <c r="L11" s="81">
        <v>4134</v>
      </c>
      <c r="M11" s="82">
        <f>SUM(I11:L11)</f>
        <v>931160.10000000009</v>
      </c>
      <c r="N11" s="83"/>
      <c r="O11" s="82">
        <v>1878637.6</v>
      </c>
      <c r="Q11" s="40"/>
    </row>
    <row r="12" spans="1:18" ht="12.75" x14ac:dyDescent="0.2">
      <c r="A12" s="42"/>
      <c r="B12" s="54">
        <v>2006</v>
      </c>
      <c r="C12" s="45"/>
      <c r="D12" s="81">
        <v>568968.69999999995</v>
      </c>
      <c r="E12" s="81">
        <v>191931.3</v>
      </c>
      <c r="F12" s="81">
        <v>171898.1</v>
      </c>
      <c r="G12" s="82">
        <v>932798.1</v>
      </c>
      <c r="H12" s="83"/>
      <c r="I12" s="81">
        <v>824438.5</v>
      </c>
      <c r="J12" s="81">
        <v>86001.3</v>
      </c>
      <c r="K12" s="81">
        <v>8043.3</v>
      </c>
      <c r="L12" s="81">
        <v>4134.3999999999996</v>
      </c>
      <c r="M12" s="82">
        <f>SUM(I12:L12)</f>
        <v>922617.50000000012</v>
      </c>
      <c r="N12" s="83"/>
      <c r="O12" s="82">
        <v>1855415.6</v>
      </c>
      <c r="Q12" s="40"/>
    </row>
    <row r="13" spans="1:18" ht="12.75" x14ac:dyDescent="0.2">
      <c r="A13" s="42"/>
      <c r="B13" s="54" t="s">
        <v>57</v>
      </c>
      <c r="C13" s="45"/>
      <c r="D13" s="81">
        <v>572534.6</v>
      </c>
      <c r="E13" s="81">
        <v>164622</v>
      </c>
      <c r="F13" s="81">
        <v>176517</v>
      </c>
      <c r="G13" s="82">
        <v>913673.6</v>
      </c>
      <c r="H13" s="83"/>
      <c r="I13" s="81">
        <v>678765.5</v>
      </c>
      <c r="J13" s="81">
        <v>68299.399999999994</v>
      </c>
      <c r="K13" s="81">
        <v>7988.8</v>
      </c>
      <c r="L13" s="81">
        <v>3813.6</v>
      </c>
      <c r="M13" s="82">
        <f>SUM(I13:L13)</f>
        <v>758867.3</v>
      </c>
      <c r="N13" s="83"/>
      <c r="O13" s="82">
        <v>1672540.9</v>
      </c>
      <c r="Q13" s="40"/>
    </row>
    <row r="14" spans="1:18" x14ac:dyDescent="0.15">
      <c r="A14" s="42"/>
      <c r="B14" s="3"/>
      <c r="C14" s="4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8" ht="12.75" x14ac:dyDescent="0.15">
      <c r="A15" s="2"/>
      <c r="B15" s="53" t="s">
        <v>60</v>
      </c>
      <c r="D15" s="81">
        <v>30777.9</v>
      </c>
      <c r="E15" s="81">
        <v>4602.2</v>
      </c>
      <c r="F15" s="81">
        <v>5203.8999999999996</v>
      </c>
      <c r="G15" s="82">
        <f>SUM(D15:F15)</f>
        <v>40584</v>
      </c>
      <c r="H15" s="81"/>
      <c r="I15" s="81">
        <v>39460.400000000001</v>
      </c>
      <c r="J15" s="81">
        <v>5647.3</v>
      </c>
      <c r="K15" s="81">
        <v>1449</v>
      </c>
      <c r="L15" s="81">
        <v>856.8</v>
      </c>
      <c r="M15" s="82">
        <f>SUM(I15:L15)</f>
        <v>47413.500000000007</v>
      </c>
      <c r="N15" s="82"/>
      <c r="O15" s="82">
        <f>SUM(M15,G15)</f>
        <v>87997.5</v>
      </c>
    </row>
    <row r="16" spans="1:18" ht="12.75" x14ac:dyDescent="0.15">
      <c r="A16" s="2"/>
      <c r="B16" s="53" t="s">
        <v>31</v>
      </c>
      <c r="D16" s="81">
        <v>30653.1</v>
      </c>
      <c r="E16" s="81">
        <v>4511.2</v>
      </c>
      <c r="F16" s="81">
        <v>5972.7</v>
      </c>
      <c r="G16" s="82">
        <f t="shared" ref="G16:G24" si="0">SUM(D16:F16)</f>
        <v>41136.999999999993</v>
      </c>
      <c r="H16" s="81"/>
      <c r="I16" s="81">
        <v>36526.800000000003</v>
      </c>
      <c r="J16" s="81">
        <v>5673</v>
      </c>
      <c r="K16" s="81">
        <v>1318</v>
      </c>
      <c r="L16" s="81">
        <v>904.4</v>
      </c>
      <c r="M16" s="82">
        <f t="shared" ref="M16:M24" si="1">SUM(I16:L16)</f>
        <v>44422.200000000004</v>
      </c>
      <c r="N16" s="82"/>
      <c r="O16" s="82">
        <f t="shared" ref="O16:O79" si="2">SUM(M16,G16)</f>
        <v>85559.2</v>
      </c>
    </row>
    <row r="17" spans="1:16" ht="12.75" x14ac:dyDescent="0.15">
      <c r="A17" s="2"/>
      <c r="B17" s="53" t="s">
        <v>32</v>
      </c>
      <c r="D17" s="81">
        <v>28053.5</v>
      </c>
      <c r="E17" s="81">
        <v>4420.3999999999996</v>
      </c>
      <c r="F17" s="81">
        <v>6004.6</v>
      </c>
      <c r="G17" s="82">
        <f t="shared" si="0"/>
        <v>38478.5</v>
      </c>
      <c r="H17" s="81"/>
      <c r="I17" s="81">
        <v>34565.699999999997</v>
      </c>
      <c r="J17" s="81">
        <v>4681.1000000000004</v>
      </c>
      <c r="K17" s="81">
        <v>1634</v>
      </c>
      <c r="L17" s="81">
        <v>639.4</v>
      </c>
      <c r="M17" s="82">
        <f t="shared" si="1"/>
        <v>41520.199999999997</v>
      </c>
      <c r="N17" s="82"/>
      <c r="O17" s="82">
        <f t="shared" si="2"/>
        <v>79998.7</v>
      </c>
    </row>
    <row r="18" spans="1:16" ht="12.75" x14ac:dyDescent="0.15">
      <c r="A18" s="2"/>
      <c r="B18" s="53" t="s">
        <v>33</v>
      </c>
      <c r="D18" s="81">
        <v>32695.4</v>
      </c>
      <c r="E18" s="81">
        <v>5234.3999999999996</v>
      </c>
      <c r="F18" s="81">
        <v>5823.2</v>
      </c>
      <c r="G18" s="82">
        <f t="shared" si="0"/>
        <v>43753</v>
      </c>
      <c r="H18" s="81"/>
      <c r="I18" s="81">
        <v>36755</v>
      </c>
      <c r="J18" s="81">
        <v>5449.4</v>
      </c>
      <c r="K18" s="81">
        <v>2297</v>
      </c>
      <c r="L18" s="81">
        <v>898.2</v>
      </c>
      <c r="M18" s="82">
        <f t="shared" si="1"/>
        <v>45399.6</v>
      </c>
      <c r="N18" s="82"/>
      <c r="O18" s="82">
        <f t="shared" si="2"/>
        <v>89152.6</v>
      </c>
    </row>
    <row r="19" spans="1:16" ht="12.75" x14ac:dyDescent="0.15">
      <c r="A19" s="2"/>
      <c r="B19" s="53" t="s">
        <v>34</v>
      </c>
      <c r="D19" s="81">
        <v>38051.300000000003</v>
      </c>
      <c r="E19" s="81">
        <v>5094.2</v>
      </c>
      <c r="F19" s="81">
        <v>5988.8</v>
      </c>
      <c r="G19" s="82">
        <f t="shared" si="0"/>
        <v>49134.3</v>
      </c>
      <c r="H19" s="81"/>
      <c r="I19" s="81">
        <v>37852.6</v>
      </c>
      <c r="J19" s="81">
        <v>7039.5</v>
      </c>
      <c r="K19" s="81">
        <v>2138</v>
      </c>
      <c r="L19" s="81">
        <v>662</v>
      </c>
      <c r="M19" s="82">
        <f t="shared" si="1"/>
        <v>47692.1</v>
      </c>
      <c r="N19" s="82"/>
      <c r="O19" s="82">
        <f t="shared" si="2"/>
        <v>96826.4</v>
      </c>
      <c r="P19" s="4"/>
    </row>
    <row r="20" spans="1:16" ht="12.75" x14ac:dyDescent="0.15">
      <c r="A20" s="2"/>
      <c r="B20" s="53" t="s">
        <v>35</v>
      </c>
      <c r="D20" s="81">
        <v>28328.7</v>
      </c>
      <c r="E20" s="81">
        <v>5280.3</v>
      </c>
      <c r="F20" s="81">
        <v>4874.7</v>
      </c>
      <c r="G20" s="82">
        <f t="shared" si="0"/>
        <v>38483.699999999997</v>
      </c>
      <c r="H20" s="81"/>
      <c r="I20" s="81">
        <v>38339.5</v>
      </c>
      <c r="J20" s="81">
        <v>5989.9</v>
      </c>
      <c r="K20" s="81">
        <v>2342</v>
      </c>
      <c r="L20" s="81">
        <v>619.4</v>
      </c>
      <c r="M20" s="82">
        <f t="shared" si="1"/>
        <v>47290.8</v>
      </c>
      <c r="N20" s="82"/>
      <c r="O20" s="82">
        <f t="shared" si="2"/>
        <v>85774.5</v>
      </c>
      <c r="P20" s="4"/>
    </row>
    <row r="21" spans="1:16" ht="12.75" x14ac:dyDescent="0.15">
      <c r="A21" s="2"/>
      <c r="B21" s="53" t="s">
        <v>36</v>
      </c>
      <c r="D21" s="81">
        <v>27461.7</v>
      </c>
      <c r="E21" s="81">
        <v>4354</v>
      </c>
      <c r="F21" s="81">
        <v>4991.3999999999996</v>
      </c>
      <c r="G21" s="82">
        <f t="shared" si="0"/>
        <v>36807.1</v>
      </c>
      <c r="H21" s="81"/>
      <c r="I21" s="81">
        <v>40818.699999999997</v>
      </c>
      <c r="J21" s="81">
        <v>5758.5</v>
      </c>
      <c r="K21" s="81">
        <v>2265</v>
      </c>
      <c r="L21" s="81">
        <v>705.8</v>
      </c>
      <c r="M21" s="82">
        <f t="shared" si="1"/>
        <v>49548</v>
      </c>
      <c r="N21" s="82"/>
      <c r="O21" s="82">
        <f t="shared" si="2"/>
        <v>86355.1</v>
      </c>
      <c r="P21" s="4"/>
    </row>
    <row r="22" spans="1:16" ht="12.75" x14ac:dyDescent="0.15">
      <c r="A22" s="2"/>
      <c r="B22" s="53" t="s">
        <v>37</v>
      </c>
      <c r="D22" s="81">
        <v>32829.599999999999</v>
      </c>
      <c r="E22" s="81">
        <v>4423.7</v>
      </c>
      <c r="F22" s="81">
        <v>5050.7</v>
      </c>
      <c r="G22" s="82">
        <f t="shared" si="0"/>
        <v>42303.999999999993</v>
      </c>
      <c r="H22" s="81"/>
      <c r="I22" s="81">
        <v>38540.699999999997</v>
      </c>
      <c r="J22" s="81">
        <v>5480.7</v>
      </c>
      <c r="K22" s="81">
        <v>1792</v>
      </c>
      <c r="L22" s="81">
        <v>770.4</v>
      </c>
      <c r="M22" s="82">
        <f t="shared" si="1"/>
        <v>46583.799999999996</v>
      </c>
      <c r="N22" s="82"/>
      <c r="O22" s="82">
        <f t="shared" si="2"/>
        <v>88887.799999999988</v>
      </c>
      <c r="P22" s="4"/>
    </row>
    <row r="23" spans="1:16" ht="12.75" x14ac:dyDescent="0.15">
      <c r="A23" s="2"/>
      <c r="B23" s="53" t="s">
        <v>38</v>
      </c>
      <c r="D23" s="81">
        <v>33886.800000000003</v>
      </c>
      <c r="E23" s="81">
        <v>5125.2</v>
      </c>
      <c r="F23" s="81">
        <v>4059.2</v>
      </c>
      <c r="G23" s="82">
        <f t="shared" si="0"/>
        <v>43071.199999999997</v>
      </c>
      <c r="H23" s="81"/>
      <c r="I23" s="81">
        <v>35804.5</v>
      </c>
      <c r="J23" s="81">
        <v>4697.2</v>
      </c>
      <c r="K23" s="81">
        <v>1533</v>
      </c>
      <c r="L23" s="81">
        <v>820.2</v>
      </c>
      <c r="M23" s="82">
        <f t="shared" si="1"/>
        <v>42854.899999999994</v>
      </c>
      <c r="N23" s="82"/>
      <c r="O23" s="82">
        <f t="shared" si="2"/>
        <v>85926.099999999991</v>
      </c>
      <c r="P23" s="4"/>
    </row>
    <row r="24" spans="1:16" ht="12.75" x14ac:dyDescent="0.15">
      <c r="A24" s="2"/>
      <c r="B24" s="53" t="s">
        <v>39</v>
      </c>
      <c r="D24" s="81">
        <v>28853.4</v>
      </c>
      <c r="E24" s="81">
        <v>3708.6</v>
      </c>
      <c r="F24" s="81">
        <v>2729.3</v>
      </c>
      <c r="G24" s="82">
        <f t="shared" si="0"/>
        <v>35291.300000000003</v>
      </c>
      <c r="H24" s="81"/>
      <c r="I24" s="81">
        <v>26449.5</v>
      </c>
      <c r="J24" s="81">
        <v>3602.2</v>
      </c>
      <c r="K24" s="81">
        <v>1254</v>
      </c>
      <c r="L24" s="81">
        <v>691.2</v>
      </c>
      <c r="M24" s="82">
        <f t="shared" si="1"/>
        <v>31996.9</v>
      </c>
      <c r="N24" s="82"/>
      <c r="O24" s="82">
        <f t="shared" si="2"/>
        <v>67288.200000000012</v>
      </c>
      <c r="P24" s="4"/>
    </row>
    <row r="25" spans="1:16" ht="12.75" x14ac:dyDescent="0.15">
      <c r="A25" s="2"/>
      <c r="B25" s="53" t="s">
        <v>94</v>
      </c>
      <c r="D25" s="82">
        <f>+SUM(D15:D24)</f>
        <v>311591.40000000008</v>
      </c>
      <c r="E25" s="82">
        <f t="shared" ref="E25:M25" si="3">+SUM(E15:E24)</f>
        <v>46754.19999999999</v>
      </c>
      <c r="F25" s="82">
        <f t="shared" si="3"/>
        <v>50698.499999999993</v>
      </c>
      <c r="G25" s="82">
        <f t="shared" si="3"/>
        <v>409044.1</v>
      </c>
      <c r="H25" s="82"/>
      <c r="I25" s="82">
        <f t="shared" si="3"/>
        <v>365113.4</v>
      </c>
      <c r="J25" s="82">
        <f t="shared" si="3"/>
        <v>54018.799999999988</v>
      </c>
      <c r="K25" s="82">
        <f t="shared" si="3"/>
        <v>18022</v>
      </c>
      <c r="L25" s="82">
        <f t="shared" si="3"/>
        <v>7567.7999999999993</v>
      </c>
      <c r="M25" s="82">
        <f t="shared" si="3"/>
        <v>444722</v>
      </c>
      <c r="N25" s="82"/>
      <c r="O25" s="82">
        <f>SUM(O15:O24)</f>
        <v>853766.10000000009</v>
      </c>
      <c r="P25" s="4"/>
    </row>
    <row r="26" spans="1:16" ht="12.75" x14ac:dyDescent="0.15">
      <c r="A26" s="2"/>
      <c r="B26" s="53" t="s">
        <v>40</v>
      </c>
      <c r="D26" s="81">
        <v>26411.7</v>
      </c>
      <c r="E26" s="81">
        <v>3948.8</v>
      </c>
      <c r="F26" s="81">
        <v>2953.3</v>
      </c>
      <c r="G26" s="82">
        <f>SUM(D26:F26)</f>
        <v>33313.800000000003</v>
      </c>
      <c r="H26" s="81"/>
      <c r="I26" s="81">
        <v>27005.200000000001</v>
      </c>
      <c r="J26" s="81">
        <v>4537</v>
      </c>
      <c r="K26" s="81">
        <v>2223</v>
      </c>
      <c r="L26" s="81">
        <v>785.6</v>
      </c>
      <c r="M26" s="82">
        <f>SUM(I26:L26)</f>
        <v>34550.799999999996</v>
      </c>
      <c r="N26" s="82"/>
      <c r="O26" s="82">
        <f t="shared" si="2"/>
        <v>67864.600000000006</v>
      </c>
      <c r="P26" s="4"/>
    </row>
    <row r="27" spans="1:16" ht="12.75" x14ac:dyDescent="0.15">
      <c r="A27" s="2"/>
      <c r="B27" s="53" t="s">
        <v>41</v>
      </c>
      <c r="D27" s="81">
        <v>23923.8</v>
      </c>
      <c r="E27" s="81">
        <v>2764</v>
      </c>
      <c r="F27" s="81">
        <v>3334.5</v>
      </c>
      <c r="G27" s="82">
        <f t="shared" ref="G27:G37" si="4">SUM(D27:F27)</f>
        <v>30022.3</v>
      </c>
      <c r="H27" s="81"/>
      <c r="I27" s="81">
        <v>23311.9</v>
      </c>
      <c r="J27" s="81">
        <v>3567</v>
      </c>
      <c r="K27" s="81">
        <v>1768</v>
      </c>
      <c r="L27" s="81">
        <v>821.4</v>
      </c>
      <c r="M27" s="82">
        <f t="shared" ref="M27:M37" si="5">SUM(I27:L27)</f>
        <v>29468.300000000003</v>
      </c>
      <c r="N27" s="82"/>
      <c r="O27" s="82">
        <f t="shared" si="2"/>
        <v>59490.600000000006</v>
      </c>
      <c r="P27" s="4"/>
    </row>
    <row r="28" spans="1:16" ht="12.75" x14ac:dyDescent="0.15">
      <c r="A28" s="2"/>
      <c r="B28" s="53" t="s">
        <v>42</v>
      </c>
      <c r="D28" s="81">
        <v>31469.9</v>
      </c>
      <c r="E28" s="81">
        <v>3944.5</v>
      </c>
      <c r="F28" s="81">
        <v>4950.2</v>
      </c>
      <c r="G28" s="82">
        <f t="shared" si="4"/>
        <v>40364.6</v>
      </c>
      <c r="H28" s="81"/>
      <c r="I28" s="81">
        <v>36280.400000000001</v>
      </c>
      <c r="J28" s="81">
        <v>5410.8</v>
      </c>
      <c r="K28" s="81">
        <v>2653</v>
      </c>
      <c r="L28" s="81">
        <v>1545</v>
      </c>
      <c r="M28" s="82">
        <f t="shared" si="5"/>
        <v>45889.200000000004</v>
      </c>
      <c r="N28" s="82"/>
      <c r="O28" s="82">
        <f t="shared" si="2"/>
        <v>86253.8</v>
      </c>
      <c r="P28" s="4"/>
    </row>
    <row r="29" spans="1:16" ht="12.75" x14ac:dyDescent="0.15">
      <c r="A29" s="2"/>
      <c r="B29" s="53" t="s">
        <v>43</v>
      </c>
      <c r="D29" s="81">
        <v>24584.799999999999</v>
      </c>
      <c r="E29" s="81">
        <v>2889</v>
      </c>
      <c r="F29" s="81">
        <v>4058.9</v>
      </c>
      <c r="G29" s="82">
        <f t="shared" si="4"/>
        <v>31532.7</v>
      </c>
      <c r="H29" s="81"/>
      <c r="I29" s="81">
        <v>29713.7</v>
      </c>
      <c r="J29" s="81">
        <v>4380</v>
      </c>
      <c r="K29" s="81">
        <v>1901</v>
      </c>
      <c r="L29" s="81">
        <v>1138.2</v>
      </c>
      <c r="M29" s="82">
        <f t="shared" si="5"/>
        <v>37132.899999999994</v>
      </c>
      <c r="N29" s="82"/>
      <c r="O29" s="82">
        <f t="shared" si="2"/>
        <v>68665.599999999991</v>
      </c>
      <c r="P29" s="4"/>
    </row>
    <row r="30" spans="1:16" ht="12.75" x14ac:dyDescent="0.15">
      <c r="A30" s="2"/>
      <c r="B30" s="53" t="s">
        <v>44</v>
      </c>
      <c r="D30" s="81">
        <v>22915.4</v>
      </c>
      <c r="E30" s="81">
        <v>2208.1999999999998</v>
      </c>
      <c r="F30" s="81">
        <v>4331</v>
      </c>
      <c r="G30" s="82">
        <f t="shared" si="4"/>
        <v>29454.600000000002</v>
      </c>
      <c r="H30" s="81"/>
      <c r="I30" s="81">
        <v>30496</v>
      </c>
      <c r="J30" s="81">
        <v>3737.6</v>
      </c>
      <c r="K30" s="81">
        <v>2251</v>
      </c>
      <c r="L30" s="81">
        <v>973.2</v>
      </c>
      <c r="M30" s="82">
        <f t="shared" si="5"/>
        <v>37457.799999999996</v>
      </c>
      <c r="N30" s="82"/>
      <c r="O30" s="82">
        <f t="shared" si="2"/>
        <v>66912.399999999994</v>
      </c>
      <c r="P30" s="4"/>
    </row>
    <row r="31" spans="1:16" ht="12.75" x14ac:dyDescent="0.15">
      <c r="A31" s="2"/>
      <c r="B31" s="53" t="s">
        <v>45</v>
      </c>
      <c r="D31" s="81">
        <v>21786.1</v>
      </c>
      <c r="E31" s="81">
        <v>2975</v>
      </c>
      <c r="F31" s="81">
        <v>4443.2</v>
      </c>
      <c r="G31" s="82">
        <f t="shared" si="4"/>
        <v>29204.3</v>
      </c>
      <c r="H31" s="81"/>
      <c r="I31" s="81">
        <v>31990.400000000001</v>
      </c>
      <c r="J31" s="81">
        <v>4674</v>
      </c>
      <c r="K31" s="81">
        <v>2314</v>
      </c>
      <c r="L31" s="81">
        <v>1206</v>
      </c>
      <c r="M31" s="82">
        <f t="shared" si="5"/>
        <v>40184.400000000001</v>
      </c>
      <c r="N31" s="82"/>
      <c r="O31" s="82">
        <f t="shared" si="2"/>
        <v>69388.7</v>
      </c>
      <c r="P31" s="4"/>
    </row>
    <row r="32" spans="1:16" ht="12.75" x14ac:dyDescent="0.15">
      <c r="A32" s="2"/>
      <c r="B32" s="53" t="s">
        <v>46</v>
      </c>
      <c r="D32" s="81">
        <v>23449</v>
      </c>
      <c r="E32" s="81">
        <v>3194.1</v>
      </c>
      <c r="F32" s="81">
        <v>4946.1000000000004</v>
      </c>
      <c r="G32" s="82">
        <f t="shared" si="4"/>
        <v>31589.199999999997</v>
      </c>
      <c r="H32" s="81"/>
      <c r="I32" s="81">
        <v>33911.300000000003</v>
      </c>
      <c r="J32" s="81">
        <v>4087.2</v>
      </c>
      <c r="K32" s="81">
        <v>1690</v>
      </c>
      <c r="L32" s="81">
        <v>770</v>
      </c>
      <c r="M32" s="82">
        <f t="shared" si="5"/>
        <v>40458.5</v>
      </c>
      <c r="N32" s="82"/>
      <c r="O32" s="82">
        <f t="shared" si="2"/>
        <v>72047.7</v>
      </c>
      <c r="P32" s="4"/>
    </row>
    <row r="33" spans="1:16" ht="12.75" x14ac:dyDescent="0.15">
      <c r="A33" s="2"/>
      <c r="B33" s="53" t="s">
        <v>47</v>
      </c>
      <c r="D33" s="81">
        <v>22684.2</v>
      </c>
      <c r="E33" s="81">
        <v>2952.6</v>
      </c>
      <c r="F33" s="81">
        <v>4360</v>
      </c>
      <c r="G33" s="82">
        <f t="shared" si="4"/>
        <v>29996.799999999999</v>
      </c>
      <c r="H33" s="81"/>
      <c r="I33" s="81">
        <v>31423.3</v>
      </c>
      <c r="J33" s="81">
        <v>5134</v>
      </c>
      <c r="K33" s="81">
        <v>1805</v>
      </c>
      <c r="L33" s="81">
        <v>1081.2</v>
      </c>
      <c r="M33" s="82">
        <f t="shared" si="5"/>
        <v>39443.5</v>
      </c>
      <c r="N33" s="82"/>
      <c r="O33" s="82">
        <f t="shared" si="2"/>
        <v>69440.3</v>
      </c>
      <c r="P33" s="4"/>
    </row>
    <row r="34" spans="1:16" ht="12.75" x14ac:dyDescent="0.15">
      <c r="A34" s="2"/>
      <c r="B34" s="53" t="s">
        <v>48</v>
      </c>
      <c r="D34" s="81">
        <v>21822.7</v>
      </c>
      <c r="E34" s="81">
        <v>3283.6</v>
      </c>
      <c r="F34" s="81">
        <v>4184.3</v>
      </c>
      <c r="G34" s="82">
        <f t="shared" si="4"/>
        <v>29290.6</v>
      </c>
      <c r="H34" s="81"/>
      <c r="I34" s="81">
        <v>31142.7</v>
      </c>
      <c r="J34" s="81">
        <v>5723.2</v>
      </c>
      <c r="K34" s="81">
        <v>1371</v>
      </c>
      <c r="L34" s="81">
        <v>873</v>
      </c>
      <c r="M34" s="82">
        <f t="shared" si="5"/>
        <v>39109.9</v>
      </c>
      <c r="N34" s="82"/>
      <c r="O34" s="82">
        <f t="shared" si="2"/>
        <v>68400.5</v>
      </c>
      <c r="P34" s="4"/>
    </row>
    <row r="35" spans="1:16" ht="12.75" x14ac:dyDescent="0.15">
      <c r="A35" s="2"/>
      <c r="B35" s="53" t="s">
        <v>49</v>
      </c>
      <c r="D35" s="81">
        <v>21959.1</v>
      </c>
      <c r="E35" s="81">
        <v>2944.7</v>
      </c>
      <c r="F35" s="81">
        <v>4426.5</v>
      </c>
      <c r="G35" s="82">
        <f t="shared" si="4"/>
        <v>29330.3</v>
      </c>
      <c r="H35" s="81"/>
      <c r="I35" s="81">
        <v>27520.5</v>
      </c>
      <c r="J35" s="81">
        <v>6818.8</v>
      </c>
      <c r="K35" s="81">
        <v>958</v>
      </c>
      <c r="L35" s="81">
        <v>1161.5999999999999</v>
      </c>
      <c r="M35" s="82">
        <f t="shared" si="5"/>
        <v>36458.9</v>
      </c>
      <c r="N35" s="82"/>
      <c r="O35" s="82">
        <f t="shared" si="2"/>
        <v>65789.2</v>
      </c>
      <c r="P35" s="4"/>
    </row>
    <row r="36" spans="1:16" ht="12.75" x14ac:dyDescent="0.15">
      <c r="A36" s="2"/>
      <c r="B36" s="53" t="s">
        <v>50</v>
      </c>
      <c r="D36" s="81">
        <v>21811.599999999999</v>
      </c>
      <c r="E36" s="81">
        <v>3331.1</v>
      </c>
      <c r="F36" s="81">
        <v>5113.3</v>
      </c>
      <c r="G36" s="82">
        <f t="shared" si="4"/>
        <v>30255.999999999996</v>
      </c>
      <c r="H36" s="81"/>
      <c r="I36" s="81">
        <v>29477.3</v>
      </c>
      <c r="J36" s="81">
        <v>7581.3</v>
      </c>
      <c r="K36" s="81">
        <v>958</v>
      </c>
      <c r="L36" s="81">
        <v>1047.4000000000001</v>
      </c>
      <c r="M36" s="82">
        <f t="shared" si="5"/>
        <v>39064</v>
      </c>
      <c r="N36" s="82"/>
      <c r="O36" s="82">
        <f t="shared" si="2"/>
        <v>69320</v>
      </c>
      <c r="P36" s="4"/>
    </row>
    <row r="37" spans="1:16" ht="12.75" x14ac:dyDescent="0.15">
      <c r="A37" s="2"/>
      <c r="B37" s="53" t="s">
        <v>51</v>
      </c>
      <c r="D37" s="81">
        <v>17463.2</v>
      </c>
      <c r="E37" s="81">
        <v>3056.3</v>
      </c>
      <c r="F37" s="81">
        <v>4241.3</v>
      </c>
      <c r="G37" s="82">
        <f t="shared" si="4"/>
        <v>24760.799999999999</v>
      </c>
      <c r="H37" s="81"/>
      <c r="I37" s="81">
        <v>26030.400000000001</v>
      </c>
      <c r="J37" s="81">
        <v>4361.1000000000004</v>
      </c>
      <c r="K37" s="81">
        <v>453</v>
      </c>
      <c r="L37" s="81">
        <v>815.2</v>
      </c>
      <c r="M37" s="82">
        <f t="shared" si="5"/>
        <v>31659.7</v>
      </c>
      <c r="N37" s="82"/>
      <c r="O37" s="82">
        <f t="shared" si="2"/>
        <v>56420.5</v>
      </c>
      <c r="P37" s="4"/>
    </row>
    <row r="38" spans="1:16" ht="12.75" x14ac:dyDescent="0.15">
      <c r="A38" s="2"/>
      <c r="B38" s="53" t="s">
        <v>52</v>
      </c>
      <c r="C38" s="55"/>
      <c r="D38" s="82">
        <f>SUM(D26:D37)</f>
        <v>280281.50000000006</v>
      </c>
      <c r="E38" s="82">
        <f>SUM(E26:E37)</f>
        <v>37491.9</v>
      </c>
      <c r="F38" s="82">
        <f>SUM(F26:F37)</f>
        <v>51342.600000000013</v>
      </c>
      <c r="G38" s="82">
        <f>SUM(G26:G37)</f>
        <v>369115.99999999994</v>
      </c>
      <c r="H38" s="82"/>
      <c r="I38" s="82">
        <f>SUM(I26:I37)</f>
        <v>358303.10000000003</v>
      </c>
      <c r="J38" s="82">
        <f>SUM(J26:J37)</f>
        <v>60012</v>
      </c>
      <c r="K38" s="82">
        <f>SUM(K26:K37)</f>
        <v>20345</v>
      </c>
      <c r="L38" s="82">
        <f>SUM(L26:L37)</f>
        <v>12217.800000000001</v>
      </c>
      <c r="M38" s="82">
        <f>SUM(M26:M37)</f>
        <v>450877.90000000008</v>
      </c>
      <c r="N38" s="82"/>
      <c r="O38" s="82">
        <f>SUM(O26:O37)</f>
        <v>819993.9</v>
      </c>
      <c r="P38" s="4"/>
    </row>
    <row r="39" spans="1:16" ht="12.75" x14ac:dyDescent="0.15">
      <c r="A39" s="2"/>
      <c r="B39" s="53" t="s">
        <v>53</v>
      </c>
      <c r="D39" s="81">
        <v>16763.7</v>
      </c>
      <c r="E39" s="81">
        <v>2634.8</v>
      </c>
      <c r="F39" s="81">
        <v>4067.1</v>
      </c>
      <c r="G39" s="82">
        <v>23465.599999999999</v>
      </c>
      <c r="H39" s="81"/>
      <c r="I39" s="81">
        <v>27259.4</v>
      </c>
      <c r="J39" s="81">
        <v>4582.8999999999996</v>
      </c>
      <c r="K39" s="81">
        <v>880.6</v>
      </c>
      <c r="L39" s="81">
        <v>792.6</v>
      </c>
      <c r="M39" s="82">
        <f>SUM(I39:L39)</f>
        <v>33515.5</v>
      </c>
      <c r="N39" s="82"/>
      <c r="O39" s="82">
        <f t="shared" si="2"/>
        <v>56981.1</v>
      </c>
      <c r="P39" s="4"/>
    </row>
    <row r="40" spans="1:16" ht="12.75" x14ac:dyDescent="0.15">
      <c r="A40" s="2"/>
      <c r="B40" s="53" t="s">
        <v>54</v>
      </c>
      <c r="D40" s="81">
        <v>17821.3</v>
      </c>
      <c r="E40" s="81">
        <v>2798</v>
      </c>
      <c r="F40" s="81">
        <v>5234.2</v>
      </c>
      <c r="G40" s="82">
        <v>25853.5</v>
      </c>
      <c r="H40" s="81"/>
      <c r="I40" s="81">
        <v>27336.5</v>
      </c>
      <c r="J40" s="81">
        <v>4375.7</v>
      </c>
      <c r="K40" s="81">
        <v>1122</v>
      </c>
      <c r="L40" s="81">
        <v>1151</v>
      </c>
      <c r="M40" s="82">
        <f t="shared" ref="M40:M50" si="6">SUM(I40:L40)</f>
        <v>33985.199999999997</v>
      </c>
      <c r="N40" s="82"/>
      <c r="O40" s="82">
        <f t="shared" si="2"/>
        <v>59838.7</v>
      </c>
      <c r="P40" s="4"/>
    </row>
    <row r="41" spans="1:16" ht="12.75" x14ac:dyDescent="0.15">
      <c r="A41" s="2"/>
      <c r="B41" s="53" t="s">
        <v>55</v>
      </c>
      <c r="D41" s="81">
        <v>21670.9</v>
      </c>
      <c r="E41" s="81">
        <v>2978</v>
      </c>
      <c r="F41" s="81">
        <v>4998.3</v>
      </c>
      <c r="G41" s="82">
        <v>29647.200000000001</v>
      </c>
      <c r="H41" s="81"/>
      <c r="I41" s="81">
        <v>28460</v>
      </c>
      <c r="J41" s="81">
        <v>4268.5</v>
      </c>
      <c r="K41" s="81">
        <v>1272</v>
      </c>
      <c r="L41" s="81">
        <v>1192.5999999999999</v>
      </c>
      <c r="M41" s="82">
        <f t="shared" si="6"/>
        <v>35193.1</v>
      </c>
      <c r="N41" s="82"/>
      <c r="O41" s="82">
        <f t="shared" si="2"/>
        <v>64840.3</v>
      </c>
      <c r="P41" s="4"/>
    </row>
    <row r="42" spans="1:16" ht="12.75" x14ac:dyDescent="0.15">
      <c r="A42" s="2"/>
      <c r="B42" s="53" t="s">
        <v>56</v>
      </c>
      <c r="C42" s="4"/>
      <c r="D42" s="81">
        <v>18913.8</v>
      </c>
      <c r="E42" s="81">
        <v>2722.4</v>
      </c>
      <c r="F42" s="81">
        <v>4291.3999999999996</v>
      </c>
      <c r="G42" s="82">
        <v>25927.599999999999</v>
      </c>
      <c r="H42" s="81"/>
      <c r="I42" s="81">
        <v>25088.400000000001</v>
      </c>
      <c r="J42" s="81">
        <v>3585.5</v>
      </c>
      <c r="K42" s="81">
        <v>1186</v>
      </c>
      <c r="L42" s="81">
        <v>1199.5999999999999</v>
      </c>
      <c r="M42" s="82">
        <f t="shared" si="6"/>
        <v>31059.5</v>
      </c>
      <c r="N42" s="82"/>
      <c r="O42" s="82">
        <f t="shared" si="2"/>
        <v>56987.1</v>
      </c>
      <c r="P42" s="4"/>
    </row>
    <row r="43" spans="1:16" ht="12.75" x14ac:dyDescent="0.15">
      <c r="A43" s="2"/>
      <c r="B43" s="53" t="s">
        <v>62</v>
      </c>
      <c r="D43" s="81">
        <v>21430.400000000001</v>
      </c>
      <c r="E43" s="81">
        <v>3624.1</v>
      </c>
      <c r="F43" s="81">
        <v>4729.3999999999996</v>
      </c>
      <c r="G43" s="82">
        <f t="shared" ref="G43:G63" si="7">+SUM(D43:F43)</f>
        <v>29783.9</v>
      </c>
      <c r="H43" s="81"/>
      <c r="I43" s="81">
        <v>22381.200000000001</v>
      </c>
      <c r="J43" s="81">
        <v>3591.6</v>
      </c>
      <c r="K43" s="81">
        <v>1018</v>
      </c>
      <c r="L43" s="81">
        <v>1773.4</v>
      </c>
      <c r="M43" s="82">
        <f t="shared" si="6"/>
        <v>28764.2</v>
      </c>
      <c r="N43" s="82"/>
      <c r="O43" s="82">
        <f t="shared" si="2"/>
        <v>58548.100000000006</v>
      </c>
      <c r="P43" s="4"/>
    </row>
    <row r="44" spans="1:16" ht="12.75" x14ac:dyDescent="0.15">
      <c r="A44" s="2"/>
      <c r="B44" s="53" t="s">
        <v>63</v>
      </c>
      <c r="D44" s="81">
        <v>16494.5</v>
      </c>
      <c r="E44" s="81">
        <v>4071.9</v>
      </c>
      <c r="F44" s="81">
        <v>4278.6000000000004</v>
      </c>
      <c r="G44" s="82">
        <f t="shared" si="7"/>
        <v>24845</v>
      </c>
      <c r="H44" s="81"/>
      <c r="I44" s="81">
        <v>26910.400000000001</v>
      </c>
      <c r="J44" s="81">
        <v>3692.6</v>
      </c>
      <c r="K44" s="81">
        <v>1230</v>
      </c>
      <c r="L44" s="81">
        <v>1559.8</v>
      </c>
      <c r="M44" s="82">
        <f t="shared" si="6"/>
        <v>33392.800000000003</v>
      </c>
      <c r="N44" s="82"/>
      <c r="O44" s="82">
        <f t="shared" si="2"/>
        <v>58237.8</v>
      </c>
      <c r="P44" s="4"/>
    </row>
    <row r="45" spans="1:16" ht="12.75" x14ac:dyDescent="0.15">
      <c r="A45" s="2"/>
      <c r="B45" s="53" t="s">
        <v>64</v>
      </c>
      <c r="D45" s="81">
        <v>15777.1</v>
      </c>
      <c r="E45" s="81">
        <v>2689.5</v>
      </c>
      <c r="F45" s="81">
        <v>3602.3</v>
      </c>
      <c r="G45" s="82">
        <f t="shared" si="7"/>
        <v>22068.899999999998</v>
      </c>
      <c r="H45" s="81"/>
      <c r="I45" s="81">
        <v>26642.799999999999</v>
      </c>
      <c r="J45" s="81">
        <v>3399.4</v>
      </c>
      <c r="K45" s="81">
        <v>929</v>
      </c>
      <c r="L45" s="81">
        <v>942</v>
      </c>
      <c r="M45" s="82">
        <f t="shared" si="6"/>
        <v>31913.200000000001</v>
      </c>
      <c r="N45" s="82"/>
      <c r="O45" s="82">
        <f t="shared" si="2"/>
        <v>53982.1</v>
      </c>
      <c r="P45" s="4"/>
    </row>
    <row r="46" spans="1:16" ht="12.75" x14ac:dyDescent="0.15">
      <c r="A46" s="2"/>
      <c r="B46" s="53" t="s">
        <v>65</v>
      </c>
      <c r="D46" s="81">
        <v>16641.8</v>
      </c>
      <c r="E46" s="81">
        <v>3138</v>
      </c>
      <c r="F46" s="81">
        <v>2834.4</v>
      </c>
      <c r="G46" s="82">
        <f t="shared" si="7"/>
        <v>22614.2</v>
      </c>
      <c r="H46" s="81"/>
      <c r="I46" s="81">
        <v>25974.7</v>
      </c>
      <c r="J46" s="81">
        <v>3962.5</v>
      </c>
      <c r="K46" s="81">
        <v>781.2</v>
      </c>
      <c r="L46" s="81">
        <v>700.2</v>
      </c>
      <c r="M46" s="82">
        <f t="shared" si="6"/>
        <v>31418.600000000002</v>
      </c>
      <c r="N46" s="82"/>
      <c r="O46" s="82">
        <f t="shared" si="2"/>
        <v>54032.800000000003</v>
      </c>
      <c r="P46" s="4"/>
    </row>
    <row r="47" spans="1:16" ht="12.75" x14ac:dyDescent="0.15">
      <c r="A47" s="2"/>
      <c r="B47" s="53" t="s">
        <v>66</v>
      </c>
      <c r="D47" s="81">
        <v>16533.2</v>
      </c>
      <c r="E47" s="81">
        <v>2463.1999999999998</v>
      </c>
      <c r="F47" s="81">
        <v>3043.1</v>
      </c>
      <c r="G47" s="82">
        <f t="shared" si="7"/>
        <v>22039.5</v>
      </c>
      <c r="H47" s="81"/>
      <c r="I47" s="81">
        <v>27651.9</v>
      </c>
      <c r="J47" s="81">
        <v>3926.9</v>
      </c>
      <c r="K47" s="81">
        <v>734</v>
      </c>
      <c r="L47" s="81">
        <v>752.4</v>
      </c>
      <c r="M47" s="82">
        <f t="shared" si="6"/>
        <v>33065.200000000004</v>
      </c>
      <c r="N47" s="82"/>
      <c r="O47" s="82">
        <f t="shared" si="2"/>
        <v>55104.700000000004</v>
      </c>
      <c r="P47" s="4"/>
    </row>
    <row r="48" spans="1:16" ht="12.75" x14ac:dyDescent="0.15">
      <c r="A48" s="2"/>
      <c r="B48" s="53" t="s">
        <v>67</v>
      </c>
      <c r="D48" s="81">
        <v>17254.7</v>
      </c>
      <c r="E48" s="81">
        <v>2318.1999999999998</v>
      </c>
      <c r="F48" s="81">
        <v>2433.4</v>
      </c>
      <c r="G48" s="82">
        <f t="shared" si="7"/>
        <v>22006.300000000003</v>
      </c>
      <c r="H48" s="81"/>
      <c r="I48" s="81">
        <v>26400</v>
      </c>
      <c r="J48" s="81">
        <v>3541.3</v>
      </c>
      <c r="K48" s="81">
        <v>829</v>
      </c>
      <c r="L48" s="81">
        <v>594.79999999999995</v>
      </c>
      <c r="M48" s="82">
        <f t="shared" si="6"/>
        <v>31365.1</v>
      </c>
      <c r="N48" s="82"/>
      <c r="O48" s="82">
        <f t="shared" si="2"/>
        <v>53371.4</v>
      </c>
      <c r="P48" s="4"/>
    </row>
    <row r="49" spans="1:16" ht="12.75" x14ac:dyDescent="0.15">
      <c r="A49" s="2"/>
      <c r="B49" s="53" t="s">
        <v>68</v>
      </c>
      <c r="D49" s="81">
        <v>18752.900000000001</v>
      </c>
      <c r="E49" s="81">
        <v>2691</v>
      </c>
      <c r="F49" s="81">
        <v>3162.6</v>
      </c>
      <c r="G49" s="82">
        <f t="shared" si="7"/>
        <v>24606.5</v>
      </c>
      <c r="H49" s="81"/>
      <c r="I49" s="81">
        <v>27391</v>
      </c>
      <c r="J49" s="81">
        <v>4934.7</v>
      </c>
      <c r="K49" s="81">
        <v>1090.8</v>
      </c>
      <c r="L49" s="81">
        <v>772.2</v>
      </c>
      <c r="M49" s="82">
        <f t="shared" si="6"/>
        <v>34188.699999999997</v>
      </c>
      <c r="N49" s="82"/>
      <c r="O49" s="82">
        <f t="shared" si="2"/>
        <v>58795.199999999997</v>
      </c>
      <c r="P49" s="4"/>
    </row>
    <row r="50" spans="1:16" ht="12.75" x14ac:dyDescent="0.15">
      <c r="A50" s="2"/>
      <c r="B50" s="53" t="s">
        <v>69</v>
      </c>
      <c r="D50" s="81">
        <v>15998.7</v>
      </c>
      <c r="E50" s="81">
        <v>2392</v>
      </c>
      <c r="F50" s="81">
        <v>2263.4</v>
      </c>
      <c r="G50" s="82">
        <f t="shared" si="7"/>
        <v>20654.100000000002</v>
      </c>
      <c r="H50" s="81"/>
      <c r="I50" s="81">
        <v>21850.3</v>
      </c>
      <c r="J50" s="81">
        <v>3939.5</v>
      </c>
      <c r="K50" s="81">
        <v>798</v>
      </c>
      <c r="L50" s="81">
        <v>346.2</v>
      </c>
      <c r="M50" s="82">
        <f t="shared" si="6"/>
        <v>26934</v>
      </c>
      <c r="N50" s="82"/>
      <c r="O50" s="82">
        <f t="shared" si="2"/>
        <v>47588.100000000006</v>
      </c>
      <c r="P50" s="4"/>
    </row>
    <row r="51" spans="1:16" ht="12.75" x14ac:dyDescent="0.15">
      <c r="A51" s="2"/>
      <c r="B51" s="54">
        <v>2011</v>
      </c>
      <c r="C51" s="55"/>
      <c r="D51" s="82">
        <f>SUM(D39:D50)</f>
        <v>214053.00000000003</v>
      </c>
      <c r="E51" s="82">
        <f>SUM(E39:E50)</f>
        <v>34521.100000000006</v>
      </c>
      <c r="F51" s="82">
        <f>SUM(F39:F50)</f>
        <v>44938.2</v>
      </c>
      <c r="G51" s="82">
        <f>SUM(G39:G50)</f>
        <v>293512.3</v>
      </c>
      <c r="H51" s="82"/>
      <c r="I51" s="82">
        <f>SUM(I39:I50)</f>
        <v>313346.59999999998</v>
      </c>
      <c r="J51" s="82">
        <f>SUM(J39:J50)</f>
        <v>47801.1</v>
      </c>
      <c r="K51" s="82">
        <f>SUM(K39:K50)</f>
        <v>11870.6</v>
      </c>
      <c r="L51" s="82">
        <f>SUM(L39:L50)</f>
        <v>11776.800000000001</v>
      </c>
      <c r="M51" s="82">
        <f>SUM(M39:M50)</f>
        <v>384795.1</v>
      </c>
      <c r="N51" s="82"/>
      <c r="O51" s="82">
        <f>SUM(O39:O50)</f>
        <v>678307.39999999991</v>
      </c>
      <c r="P51" s="4"/>
    </row>
    <row r="52" spans="1:16" ht="12.75" x14ac:dyDescent="0.15">
      <c r="A52" s="2"/>
      <c r="B52" s="53" t="s">
        <v>70</v>
      </c>
      <c r="D52" s="81">
        <v>15448.8</v>
      </c>
      <c r="E52" s="81">
        <v>2591.1999999999998</v>
      </c>
      <c r="F52" s="81">
        <v>3166.7</v>
      </c>
      <c r="G52" s="82">
        <f t="shared" si="7"/>
        <v>21206.7</v>
      </c>
      <c r="H52" s="81"/>
      <c r="I52" s="81">
        <v>21464.799999999999</v>
      </c>
      <c r="J52" s="81">
        <v>4567.5</v>
      </c>
      <c r="K52" s="81">
        <v>837.4</v>
      </c>
      <c r="L52" s="81">
        <v>442.4</v>
      </c>
      <c r="M52" s="82">
        <f>SUM(I52:L52)</f>
        <v>27312.100000000002</v>
      </c>
      <c r="N52" s="82"/>
      <c r="O52" s="82">
        <f t="shared" si="2"/>
        <v>48518.8</v>
      </c>
      <c r="P52" s="4"/>
    </row>
    <row r="53" spans="1:16" ht="12.75" x14ac:dyDescent="0.15">
      <c r="A53" s="2"/>
      <c r="B53" s="53" t="s">
        <v>71</v>
      </c>
      <c r="D53" s="81">
        <v>16367.8</v>
      </c>
      <c r="E53" s="81">
        <v>3401.3</v>
      </c>
      <c r="F53" s="81">
        <v>2707.2</v>
      </c>
      <c r="G53" s="82">
        <f t="shared" si="7"/>
        <v>22476.3</v>
      </c>
      <c r="H53" s="81"/>
      <c r="I53" s="81">
        <v>21509</v>
      </c>
      <c r="J53" s="81">
        <v>4091.1</v>
      </c>
      <c r="K53" s="81">
        <v>941.2</v>
      </c>
      <c r="L53" s="81">
        <v>490.8</v>
      </c>
      <c r="M53" s="82">
        <f t="shared" ref="M53:M63" si="8">SUM(I53:L53)</f>
        <v>27032.1</v>
      </c>
      <c r="N53" s="82"/>
      <c r="O53" s="82">
        <f t="shared" si="2"/>
        <v>49508.399999999994</v>
      </c>
      <c r="P53" s="4"/>
    </row>
    <row r="54" spans="1:16" ht="12.75" x14ac:dyDescent="0.15">
      <c r="A54" s="2"/>
      <c r="B54" s="53" t="s">
        <v>72</v>
      </c>
      <c r="D54" s="81">
        <v>15480.2</v>
      </c>
      <c r="E54" s="81">
        <v>3615.9</v>
      </c>
      <c r="F54" s="81">
        <v>3217.3</v>
      </c>
      <c r="G54" s="82">
        <f t="shared" si="7"/>
        <v>22313.4</v>
      </c>
      <c r="H54" s="81"/>
      <c r="I54" s="81">
        <v>28249.3</v>
      </c>
      <c r="J54" s="81">
        <v>5254.3</v>
      </c>
      <c r="K54" s="81">
        <v>880.6</v>
      </c>
      <c r="L54" s="81">
        <v>539.6</v>
      </c>
      <c r="M54" s="82">
        <f t="shared" si="8"/>
        <v>34923.799999999996</v>
      </c>
      <c r="N54" s="82"/>
      <c r="O54" s="82">
        <f t="shared" si="2"/>
        <v>57237.2</v>
      </c>
      <c r="P54" s="4"/>
    </row>
    <row r="55" spans="1:16" ht="12.75" x14ac:dyDescent="0.15">
      <c r="A55" s="2"/>
      <c r="B55" s="53" t="s">
        <v>73</v>
      </c>
      <c r="D55" s="81">
        <v>11471.3</v>
      </c>
      <c r="E55" s="81">
        <v>2234.3000000000002</v>
      </c>
      <c r="F55" s="81">
        <v>2527.1</v>
      </c>
      <c r="G55" s="82">
        <f t="shared" si="7"/>
        <v>16232.699999999999</v>
      </c>
      <c r="H55" s="86"/>
      <c r="I55" s="81">
        <v>20789.900000000001</v>
      </c>
      <c r="J55" s="81">
        <v>5223.3999999999996</v>
      </c>
      <c r="K55" s="81">
        <v>741.2</v>
      </c>
      <c r="L55" s="81">
        <v>236</v>
      </c>
      <c r="M55" s="82">
        <f t="shared" si="8"/>
        <v>26990.500000000004</v>
      </c>
      <c r="N55" s="86"/>
      <c r="O55" s="82">
        <f t="shared" si="2"/>
        <v>43223.200000000004</v>
      </c>
      <c r="P55" s="4"/>
    </row>
    <row r="56" spans="1:16" ht="12" customHeight="1" x14ac:dyDescent="0.15">
      <c r="A56" s="2"/>
      <c r="B56" s="53" t="s">
        <v>74</v>
      </c>
      <c r="C56" s="3"/>
      <c r="D56" s="81">
        <v>12775</v>
      </c>
      <c r="E56" s="81">
        <v>2499.1</v>
      </c>
      <c r="F56" s="81">
        <v>2691.3</v>
      </c>
      <c r="G56" s="82">
        <f t="shared" si="7"/>
        <v>17965.400000000001</v>
      </c>
      <c r="H56" s="85"/>
      <c r="I56" s="81">
        <v>25709.3</v>
      </c>
      <c r="J56" s="81">
        <v>4690.2</v>
      </c>
      <c r="K56" s="81">
        <v>870.4</v>
      </c>
      <c r="L56" s="81">
        <v>587</v>
      </c>
      <c r="M56" s="82">
        <f t="shared" si="8"/>
        <v>31856.9</v>
      </c>
      <c r="N56" s="85"/>
      <c r="O56" s="82">
        <f t="shared" si="2"/>
        <v>49822.3</v>
      </c>
      <c r="P56" s="4"/>
    </row>
    <row r="57" spans="1:16" ht="12.75" x14ac:dyDescent="0.15">
      <c r="A57" s="2"/>
      <c r="B57" s="53" t="s">
        <v>75</v>
      </c>
      <c r="D57" s="81">
        <v>12007.1</v>
      </c>
      <c r="E57" s="81">
        <v>2116.8000000000002</v>
      </c>
      <c r="F57" s="81">
        <v>2302.9</v>
      </c>
      <c r="G57" s="82">
        <f t="shared" si="7"/>
        <v>16426.800000000003</v>
      </c>
      <c r="H57" s="84"/>
      <c r="I57" s="81">
        <v>21876.9</v>
      </c>
      <c r="J57" s="81">
        <v>4185.8</v>
      </c>
      <c r="K57" s="81">
        <v>323</v>
      </c>
      <c r="L57" s="81">
        <v>255</v>
      </c>
      <c r="M57" s="82">
        <f t="shared" si="8"/>
        <v>26640.7</v>
      </c>
      <c r="N57" s="85"/>
      <c r="O57" s="82">
        <f t="shared" si="2"/>
        <v>43067.5</v>
      </c>
      <c r="P57" s="4"/>
    </row>
    <row r="58" spans="1:16" ht="12.75" x14ac:dyDescent="0.15">
      <c r="A58" s="2"/>
      <c r="B58" s="53" t="s">
        <v>76</v>
      </c>
      <c r="D58" s="81">
        <v>11192.6</v>
      </c>
      <c r="E58" s="81">
        <v>1759.6</v>
      </c>
      <c r="F58" s="81">
        <v>2520.1999999999998</v>
      </c>
      <c r="G58" s="82">
        <f t="shared" si="7"/>
        <v>15472.400000000001</v>
      </c>
      <c r="H58" s="85"/>
      <c r="I58" s="81">
        <v>22778.3</v>
      </c>
      <c r="J58" s="81">
        <v>3368.3</v>
      </c>
      <c r="K58" s="81">
        <v>491.2</v>
      </c>
      <c r="L58" s="81">
        <v>152</v>
      </c>
      <c r="M58" s="82">
        <f t="shared" si="8"/>
        <v>26789.8</v>
      </c>
      <c r="N58" s="85"/>
      <c r="O58" s="82">
        <f t="shared" si="2"/>
        <v>42262.2</v>
      </c>
      <c r="P58" s="4"/>
    </row>
    <row r="59" spans="1:16" ht="12.75" x14ac:dyDescent="0.15">
      <c r="A59" s="2"/>
      <c r="B59" s="53" t="s">
        <v>77</v>
      </c>
      <c r="D59" s="81">
        <v>16296.8</v>
      </c>
      <c r="E59" s="81">
        <v>1715.6</v>
      </c>
      <c r="F59" s="81">
        <v>2642.1</v>
      </c>
      <c r="G59" s="82">
        <f t="shared" si="7"/>
        <v>20654.499999999996</v>
      </c>
      <c r="H59" s="87"/>
      <c r="I59" s="81">
        <v>15779.6</v>
      </c>
      <c r="J59" s="81">
        <v>3653.8</v>
      </c>
      <c r="K59" s="81">
        <v>751.8</v>
      </c>
      <c r="L59" s="81">
        <v>705.8</v>
      </c>
      <c r="M59" s="82">
        <f t="shared" si="8"/>
        <v>20891</v>
      </c>
      <c r="N59" s="85"/>
      <c r="O59" s="82">
        <f t="shared" si="2"/>
        <v>41545.5</v>
      </c>
      <c r="P59" s="4"/>
    </row>
    <row r="60" spans="1:16" ht="12.75" x14ac:dyDescent="0.15">
      <c r="A60" s="2"/>
      <c r="B60" s="53" t="s">
        <v>78</v>
      </c>
      <c r="C60" s="3"/>
      <c r="D60" s="81">
        <v>12111.8</v>
      </c>
      <c r="E60" s="81">
        <v>1706.4</v>
      </c>
      <c r="F60" s="81">
        <v>2349.5</v>
      </c>
      <c r="G60" s="82">
        <f t="shared" si="7"/>
        <v>16167.699999999999</v>
      </c>
      <c r="H60" s="85"/>
      <c r="I60" s="81">
        <v>15930.7</v>
      </c>
      <c r="J60" s="81">
        <v>3524.3</v>
      </c>
      <c r="K60" s="81">
        <v>833.6</v>
      </c>
      <c r="L60" s="81">
        <v>261</v>
      </c>
      <c r="M60" s="82">
        <f t="shared" si="8"/>
        <v>20549.599999999999</v>
      </c>
      <c r="N60" s="85"/>
      <c r="O60" s="82">
        <f t="shared" si="2"/>
        <v>36717.299999999996</v>
      </c>
      <c r="P60" s="4"/>
    </row>
    <row r="61" spans="1:16" ht="12.75" x14ac:dyDescent="0.15">
      <c r="A61" s="2"/>
      <c r="B61" s="53" t="s">
        <v>79</v>
      </c>
      <c r="C61" s="3"/>
      <c r="D61" s="81">
        <v>11389.7</v>
      </c>
      <c r="E61" s="81">
        <v>2452.8000000000002</v>
      </c>
      <c r="F61" s="81">
        <v>3119.1</v>
      </c>
      <c r="G61" s="82">
        <f t="shared" si="7"/>
        <v>16961.599999999999</v>
      </c>
      <c r="H61" s="85"/>
      <c r="I61" s="81">
        <v>19881</v>
      </c>
      <c r="J61" s="81">
        <v>3722.5</v>
      </c>
      <c r="K61" s="81">
        <v>918</v>
      </c>
      <c r="L61" s="81">
        <v>704</v>
      </c>
      <c r="M61" s="82">
        <f t="shared" si="8"/>
        <v>25225.5</v>
      </c>
      <c r="N61" s="85"/>
      <c r="O61" s="82">
        <f t="shared" si="2"/>
        <v>42187.1</v>
      </c>
      <c r="P61" s="4"/>
    </row>
    <row r="62" spans="1:16" ht="12.75" x14ac:dyDescent="0.15">
      <c r="A62" s="2"/>
      <c r="B62" s="53" t="s">
        <v>80</v>
      </c>
      <c r="C62" s="3"/>
      <c r="D62" s="81">
        <v>9618.1</v>
      </c>
      <c r="E62" s="81">
        <v>2510.6999999999998</v>
      </c>
      <c r="F62" s="81">
        <v>2527.3000000000002</v>
      </c>
      <c r="G62" s="82">
        <f t="shared" si="7"/>
        <v>14656.099999999999</v>
      </c>
      <c r="H62" s="85"/>
      <c r="I62" s="81">
        <v>15784</v>
      </c>
      <c r="J62" s="81">
        <v>3176</v>
      </c>
      <c r="K62" s="81">
        <v>664</v>
      </c>
      <c r="L62" s="81">
        <v>233</v>
      </c>
      <c r="M62" s="82">
        <f t="shared" si="8"/>
        <v>19857</v>
      </c>
      <c r="N62" s="85"/>
      <c r="O62" s="82">
        <f t="shared" si="2"/>
        <v>34513.1</v>
      </c>
      <c r="P62" s="4"/>
    </row>
    <row r="63" spans="1:16" ht="12.75" x14ac:dyDescent="0.15">
      <c r="A63" s="2"/>
      <c r="B63" s="53" t="s">
        <v>81</v>
      </c>
      <c r="C63" s="3"/>
      <c r="D63" s="81">
        <v>9561.6</v>
      </c>
      <c r="E63" s="81">
        <v>1743.2</v>
      </c>
      <c r="F63" s="81">
        <v>2207.1</v>
      </c>
      <c r="G63" s="82">
        <f t="shared" si="7"/>
        <v>13511.900000000001</v>
      </c>
      <c r="H63" s="85"/>
      <c r="I63" s="81">
        <v>11263</v>
      </c>
      <c r="J63" s="81">
        <v>2902.4</v>
      </c>
      <c r="K63" s="81">
        <v>658</v>
      </c>
      <c r="L63" s="81">
        <v>244</v>
      </c>
      <c r="M63" s="82">
        <f t="shared" si="8"/>
        <v>15067.4</v>
      </c>
      <c r="N63" s="85"/>
      <c r="O63" s="82">
        <f t="shared" si="2"/>
        <v>28579.300000000003</v>
      </c>
      <c r="P63" s="4"/>
    </row>
    <row r="64" spans="1:16" ht="12.75" x14ac:dyDescent="0.15">
      <c r="A64" s="2"/>
      <c r="B64" s="54">
        <v>2012</v>
      </c>
      <c r="D64" s="82">
        <f>SUM(D52:D63)</f>
        <v>153720.80000000005</v>
      </c>
      <c r="E64" s="82">
        <f>SUM(E52:E63)</f>
        <v>28346.9</v>
      </c>
      <c r="F64" s="82">
        <f>SUM(F52:F63)</f>
        <v>31977.8</v>
      </c>
      <c r="G64" s="82">
        <f>SUM(G52:G63)</f>
        <v>214045.50000000003</v>
      </c>
      <c r="H64" s="82"/>
      <c r="I64" s="82">
        <f>SUM(I52:I63)</f>
        <v>241015.80000000002</v>
      </c>
      <c r="J64" s="82">
        <f>SUM(J52:J63)</f>
        <v>48359.600000000006</v>
      </c>
      <c r="K64" s="82">
        <f>SUM(K52:K63)</f>
        <v>8910.4</v>
      </c>
      <c r="L64" s="82">
        <f>SUM(L52:L63)</f>
        <v>4850.6000000000004</v>
      </c>
      <c r="M64" s="82">
        <f>SUM(M52:M63)</f>
        <v>303136.40000000002</v>
      </c>
      <c r="N64" s="82"/>
      <c r="O64" s="82">
        <f>SUM(O52:O63)</f>
        <v>517181.89999999997</v>
      </c>
      <c r="P64" s="4"/>
    </row>
    <row r="65" spans="1:16" ht="12.75" x14ac:dyDescent="0.15">
      <c r="A65" s="2"/>
      <c r="B65" s="54" t="s">
        <v>82</v>
      </c>
      <c r="D65" s="81">
        <v>15044.8</v>
      </c>
      <c r="E65" s="81">
        <v>1933.5</v>
      </c>
      <c r="F65" s="81">
        <v>2209.1999999999998</v>
      </c>
      <c r="G65" s="82">
        <f>SUM(D65:F65)</f>
        <v>19187.5</v>
      </c>
      <c r="H65" s="81"/>
      <c r="I65" s="81">
        <v>16180.9</v>
      </c>
      <c r="J65" s="81">
        <v>3921.7</v>
      </c>
      <c r="K65" s="81">
        <v>857.3</v>
      </c>
      <c r="L65" s="81">
        <v>161</v>
      </c>
      <c r="M65" s="82">
        <f>SUM(I65:L65)</f>
        <v>21120.899999999998</v>
      </c>
      <c r="N65" s="82"/>
      <c r="O65" s="82">
        <f t="shared" si="2"/>
        <v>40308.399999999994</v>
      </c>
      <c r="P65" s="4"/>
    </row>
    <row r="66" spans="1:16" ht="12.75" x14ac:dyDescent="0.15">
      <c r="A66" s="2"/>
      <c r="B66" s="54" t="s">
        <v>83</v>
      </c>
      <c r="D66" s="81">
        <v>13546.4</v>
      </c>
      <c r="E66" s="81">
        <v>2020.3</v>
      </c>
      <c r="F66" s="81">
        <v>2730.2</v>
      </c>
      <c r="G66" s="82">
        <f>SUM(D66:F66)</f>
        <v>18296.899999999998</v>
      </c>
      <c r="H66" s="81"/>
      <c r="I66" s="81">
        <v>19851.2</v>
      </c>
      <c r="J66" s="81">
        <v>3234</v>
      </c>
      <c r="K66" s="81">
        <v>680.7</v>
      </c>
      <c r="L66" s="81">
        <v>173.2</v>
      </c>
      <c r="M66" s="82">
        <f t="shared" ref="M66:M76" si="9">SUM(I66:L66)</f>
        <v>23939.100000000002</v>
      </c>
      <c r="N66" s="82"/>
      <c r="O66" s="82">
        <f t="shared" si="2"/>
        <v>42236</v>
      </c>
      <c r="P66" s="4"/>
    </row>
    <row r="67" spans="1:16" ht="12.75" x14ac:dyDescent="0.15">
      <c r="A67" s="2"/>
      <c r="B67" s="54" t="s">
        <v>84</v>
      </c>
      <c r="D67" s="81">
        <v>10336.799999999999</v>
      </c>
      <c r="E67" s="81">
        <v>2005.4</v>
      </c>
      <c r="F67" s="81">
        <v>2743.3</v>
      </c>
      <c r="G67" s="82">
        <f>SUM(D67:F67)</f>
        <v>15085.5</v>
      </c>
      <c r="H67" s="81"/>
      <c r="I67" s="81">
        <v>15136.8</v>
      </c>
      <c r="J67" s="81">
        <v>2559.8000000000002</v>
      </c>
      <c r="K67" s="81">
        <v>338.7</v>
      </c>
      <c r="L67" s="81">
        <v>195.2</v>
      </c>
      <c r="M67" s="82">
        <f t="shared" si="9"/>
        <v>18230.5</v>
      </c>
      <c r="N67" s="82"/>
      <c r="O67" s="82">
        <f t="shared" si="2"/>
        <v>33316</v>
      </c>
      <c r="P67" s="4"/>
    </row>
    <row r="68" spans="1:16" ht="12.75" x14ac:dyDescent="0.15">
      <c r="A68" s="2"/>
      <c r="B68" s="54" t="s">
        <v>85</v>
      </c>
      <c r="D68" s="81">
        <v>15429</v>
      </c>
      <c r="E68" s="81">
        <v>3103.8</v>
      </c>
      <c r="F68" s="81">
        <v>4250.3999999999996</v>
      </c>
      <c r="G68" s="82">
        <f>SUM(D68:F68)</f>
        <v>22783.199999999997</v>
      </c>
      <c r="H68" s="81"/>
      <c r="I68" s="81">
        <v>17187.3</v>
      </c>
      <c r="J68" s="81">
        <v>4051.7</v>
      </c>
      <c r="K68" s="81">
        <v>435.8</v>
      </c>
      <c r="L68" s="81">
        <v>243</v>
      </c>
      <c r="M68" s="82">
        <f t="shared" si="9"/>
        <v>21917.8</v>
      </c>
      <c r="N68" s="82"/>
      <c r="O68" s="82">
        <f t="shared" si="2"/>
        <v>44701</v>
      </c>
      <c r="P68" s="4"/>
    </row>
    <row r="69" spans="1:16" ht="12.75" x14ac:dyDescent="0.15">
      <c r="A69" s="2"/>
      <c r="B69" s="54" t="s">
        <v>86</v>
      </c>
      <c r="D69" s="81">
        <v>11282</v>
      </c>
      <c r="E69" s="81">
        <v>3451.6</v>
      </c>
      <c r="F69" s="81">
        <v>4080.7</v>
      </c>
      <c r="G69" s="82">
        <f t="shared" ref="G69:G76" si="10">SUM(D69:F69)</f>
        <v>18814.3</v>
      </c>
      <c r="H69" s="81"/>
      <c r="I69" s="81">
        <v>15038.4</v>
      </c>
      <c r="J69" s="81">
        <v>3729.9</v>
      </c>
      <c r="K69" s="81">
        <v>411.8</v>
      </c>
      <c r="L69" s="81">
        <v>202</v>
      </c>
      <c r="M69" s="82">
        <f t="shared" si="9"/>
        <v>19382.099999999999</v>
      </c>
      <c r="N69" s="82"/>
      <c r="O69" s="82">
        <f t="shared" si="2"/>
        <v>38196.399999999994</v>
      </c>
      <c r="P69" s="4"/>
    </row>
    <row r="70" spans="1:16" ht="12.75" x14ac:dyDescent="0.15">
      <c r="A70" s="2"/>
      <c r="B70" s="54" t="s">
        <v>87</v>
      </c>
      <c r="D70" s="81">
        <v>11134.3</v>
      </c>
      <c r="E70" s="81">
        <v>3306.3</v>
      </c>
      <c r="F70" s="81">
        <v>3313.2</v>
      </c>
      <c r="G70" s="82">
        <f t="shared" si="10"/>
        <v>17753.8</v>
      </c>
      <c r="H70" s="81"/>
      <c r="I70" s="81">
        <v>13996.2</v>
      </c>
      <c r="J70" s="81">
        <v>3004.5</v>
      </c>
      <c r="K70" s="81">
        <v>470</v>
      </c>
      <c r="L70" s="81">
        <v>211.2</v>
      </c>
      <c r="M70" s="82">
        <f t="shared" si="9"/>
        <v>17681.900000000001</v>
      </c>
      <c r="N70" s="82"/>
      <c r="O70" s="82">
        <f t="shared" si="2"/>
        <v>35435.699999999997</v>
      </c>
      <c r="P70" s="4"/>
    </row>
    <row r="71" spans="1:16" ht="12.75" x14ac:dyDescent="0.15">
      <c r="A71" s="2"/>
      <c r="B71" s="54" t="s">
        <v>88</v>
      </c>
      <c r="D71" s="81">
        <v>12679.6</v>
      </c>
      <c r="E71" s="81">
        <v>3033.9</v>
      </c>
      <c r="F71" s="81">
        <v>3406.1</v>
      </c>
      <c r="G71" s="82">
        <f t="shared" si="10"/>
        <v>19119.599999999999</v>
      </c>
      <c r="H71" s="81"/>
      <c r="I71" s="81">
        <v>14616.1</v>
      </c>
      <c r="J71" s="81">
        <v>3217</v>
      </c>
      <c r="K71" s="81">
        <v>354.4</v>
      </c>
      <c r="L71" s="81">
        <v>126.8</v>
      </c>
      <c r="M71" s="82">
        <f t="shared" si="9"/>
        <v>18314.3</v>
      </c>
      <c r="N71" s="82"/>
      <c r="O71" s="82">
        <f t="shared" si="2"/>
        <v>37433.899999999994</v>
      </c>
      <c r="P71" s="4"/>
    </row>
    <row r="72" spans="1:16" ht="12.75" x14ac:dyDescent="0.15">
      <c r="A72" s="2"/>
      <c r="B72" s="54" t="s">
        <v>89</v>
      </c>
      <c r="D72" s="81">
        <v>12152.7</v>
      </c>
      <c r="E72" s="81">
        <v>2278.1</v>
      </c>
      <c r="F72" s="81">
        <v>3143.7</v>
      </c>
      <c r="G72" s="82">
        <f t="shared" si="10"/>
        <v>17574.5</v>
      </c>
      <c r="H72" s="81"/>
      <c r="I72" s="81">
        <v>13431.2</v>
      </c>
      <c r="J72" s="81">
        <v>2119.6</v>
      </c>
      <c r="K72" s="81">
        <v>271.7</v>
      </c>
      <c r="L72" s="81">
        <v>86.4</v>
      </c>
      <c r="M72" s="82">
        <f t="shared" si="9"/>
        <v>15908.900000000001</v>
      </c>
      <c r="N72" s="82"/>
      <c r="O72" s="82">
        <f t="shared" si="2"/>
        <v>33483.4</v>
      </c>
      <c r="P72" s="4"/>
    </row>
    <row r="73" spans="1:16" ht="12.75" x14ac:dyDescent="0.15">
      <c r="A73" s="2"/>
      <c r="B73" s="54" t="s">
        <v>90</v>
      </c>
      <c r="D73" s="81">
        <v>9719.2999999999993</v>
      </c>
      <c r="E73" s="81">
        <v>2265.6999999999998</v>
      </c>
      <c r="F73" s="81">
        <v>3697.1</v>
      </c>
      <c r="G73" s="82">
        <f t="shared" si="10"/>
        <v>15682.1</v>
      </c>
      <c r="H73" s="81"/>
      <c r="I73" s="81">
        <v>12582.3</v>
      </c>
      <c r="J73" s="81">
        <v>2361.8000000000002</v>
      </c>
      <c r="K73" s="81">
        <v>50.9</v>
      </c>
      <c r="L73" s="81">
        <v>89.6</v>
      </c>
      <c r="M73" s="82">
        <f t="shared" si="9"/>
        <v>15084.599999999999</v>
      </c>
      <c r="N73" s="82"/>
      <c r="O73" s="82">
        <f t="shared" si="2"/>
        <v>30766.699999999997</v>
      </c>
      <c r="P73" s="4"/>
    </row>
    <row r="74" spans="1:16" ht="12.75" x14ac:dyDescent="0.15">
      <c r="A74" s="2"/>
      <c r="B74" s="54" t="s">
        <v>91</v>
      </c>
      <c r="D74" s="81">
        <v>10404.299999999999</v>
      </c>
      <c r="E74" s="81">
        <v>2718.8</v>
      </c>
      <c r="F74" s="81">
        <v>4339.6000000000004</v>
      </c>
      <c r="G74" s="82">
        <f t="shared" si="10"/>
        <v>17462.699999999997</v>
      </c>
      <c r="H74" s="81"/>
      <c r="I74" s="81">
        <v>15512.5</v>
      </c>
      <c r="J74" s="81">
        <v>2387.1</v>
      </c>
      <c r="K74" s="81">
        <v>431</v>
      </c>
      <c r="L74" s="81">
        <v>208</v>
      </c>
      <c r="M74" s="82">
        <f t="shared" si="9"/>
        <v>18538.599999999999</v>
      </c>
      <c r="N74" s="82"/>
      <c r="O74" s="82">
        <f t="shared" si="2"/>
        <v>36001.299999999996</v>
      </c>
      <c r="P74" s="4"/>
    </row>
    <row r="75" spans="1:16" ht="12.75" x14ac:dyDescent="0.15">
      <c r="A75" s="2"/>
      <c r="B75" s="54" t="s">
        <v>92</v>
      </c>
      <c r="D75" s="81">
        <v>10941.6</v>
      </c>
      <c r="E75" s="81">
        <v>2245.6999999999998</v>
      </c>
      <c r="F75" s="81">
        <v>3770.8</v>
      </c>
      <c r="G75" s="82">
        <f t="shared" si="10"/>
        <v>16958.099999999999</v>
      </c>
      <c r="H75" s="81"/>
      <c r="I75" s="81">
        <v>14695.1</v>
      </c>
      <c r="J75" s="81">
        <v>1893.3</v>
      </c>
      <c r="K75" s="81">
        <v>476.3</v>
      </c>
      <c r="L75" s="81">
        <v>110.4</v>
      </c>
      <c r="M75" s="82">
        <f t="shared" si="9"/>
        <v>17175.100000000002</v>
      </c>
      <c r="N75" s="82"/>
      <c r="O75" s="82">
        <f t="shared" si="2"/>
        <v>34133.199999999997</v>
      </c>
      <c r="P75" s="4"/>
    </row>
    <row r="76" spans="1:16" ht="12.75" x14ac:dyDescent="0.15">
      <c r="A76" s="2"/>
      <c r="B76" s="54" t="s">
        <v>93</v>
      </c>
      <c r="D76" s="81">
        <v>12212.2</v>
      </c>
      <c r="E76" s="81">
        <v>2747.1</v>
      </c>
      <c r="F76" s="81">
        <v>3843.6</v>
      </c>
      <c r="G76" s="82">
        <f t="shared" si="10"/>
        <v>18802.900000000001</v>
      </c>
      <c r="H76" s="81"/>
      <c r="I76" s="81">
        <v>13499.6</v>
      </c>
      <c r="J76" s="81">
        <v>1755.6</v>
      </c>
      <c r="K76" s="81">
        <v>249.6</v>
      </c>
      <c r="L76" s="81">
        <v>158.6</v>
      </c>
      <c r="M76" s="82">
        <f t="shared" si="9"/>
        <v>15663.400000000001</v>
      </c>
      <c r="N76" s="82"/>
      <c r="O76" s="82">
        <f t="shared" si="2"/>
        <v>34466.300000000003</v>
      </c>
      <c r="P76" s="4"/>
    </row>
    <row r="77" spans="1:16" ht="12.75" x14ac:dyDescent="0.15">
      <c r="A77" s="2"/>
      <c r="B77" s="54">
        <v>2013</v>
      </c>
      <c r="D77" s="82">
        <f>SUM(D65:D76)</f>
        <v>144883.00000000003</v>
      </c>
      <c r="E77" s="82">
        <f>SUM(E65:E76)</f>
        <v>31110.2</v>
      </c>
      <c r="F77" s="82">
        <f>SUM(F65:F76)</f>
        <v>41527.9</v>
      </c>
      <c r="G77" s="82">
        <f>SUM(G65:G76)</f>
        <v>217521.09999999998</v>
      </c>
      <c r="H77" s="82"/>
      <c r="I77" s="82">
        <f>SUM(I65:I76)</f>
        <v>181727.6</v>
      </c>
      <c r="J77" s="82">
        <f>SUM(J65:J76)</f>
        <v>34236</v>
      </c>
      <c r="K77" s="82">
        <f>SUM(K65:K76)</f>
        <v>5028.2000000000007</v>
      </c>
      <c r="L77" s="82">
        <f>SUM(L65:L76)</f>
        <v>1965.3999999999999</v>
      </c>
      <c r="M77" s="82">
        <f>SUM(M65:M76)</f>
        <v>222957.19999999998</v>
      </c>
      <c r="N77" s="82"/>
      <c r="O77" s="82">
        <f>SUM(O65:O76)</f>
        <v>440478.30000000005</v>
      </c>
      <c r="P77" s="4"/>
    </row>
    <row r="78" spans="1:16" ht="12.75" x14ac:dyDescent="0.15">
      <c r="A78" s="2"/>
      <c r="B78" s="53" t="s">
        <v>95</v>
      </c>
      <c r="D78" s="81">
        <v>8343</v>
      </c>
      <c r="E78" s="81">
        <v>1749</v>
      </c>
      <c r="F78" s="81">
        <v>2903.6</v>
      </c>
      <c r="G78" s="82">
        <f t="shared" ref="G78:G88" si="11">+SUM(D78:F78)</f>
        <v>12995.6</v>
      </c>
      <c r="H78" s="81"/>
      <c r="I78" s="81">
        <v>11012.3</v>
      </c>
      <c r="J78" s="81">
        <v>1699</v>
      </c>
      <c r="K78" s="81">
        <v>357.6</v>
      </c>
      <c r="L78" s="81">
        <v>99.8</v>
      </c>
      <c r="M78" s="82">
        <f t="shared" ref="M78:M89" si="12">+SUM(I78:L78)</f>
        <v>13168.699999999999</v>
      </c>
      <c r="N78" s="82"/>
      <c r="O78" s="82">
        <f t="shared" si="2"/>
        <v>26164.3</v>
      </c>
      <c r="P78" s="4"/>
    </row>
    <row r="79" spans="1:16" ht="12.75" x14ac:dyDescent="0.15">
      <c r="A79" s="2"/>
      <c r="B79" s="53" t="s">
        <v>96</v>
      </c>
      <c r="D79" s="81">
        <v>10825.3</v>
      </c>
      <c r="E79" s="81">
        <v>2452.4</v>
      </c>
      <c r="F79" s="81">
        <v>3598.7</v>
      </c>
      <c r="G79" s="82">
        <f t="shared" si="11"/>
        <v>16876.399999999998</v>
      </c>
      <c r="H79" s="81"/>
      <c r="I79" s="81">
        <v>13179.4</v>
      </c>
      <c r="J79" s="81">
        <v>1836.3</v>
      </c>
      <c r="K79" s="81">
        <v>434.9</v>
      </c>
      <c r="L79" s="81">
        <v>209.4</v>
      </c>
      <c r="M79" s="82">
        <f t="shared" si="12"/>
        <v>15659.999999999998</v>
      </c>
      <c r="N79" s="82"/>
      <c r="O79" s="82">
        <f t="shared" si="2"/>
        <v>32536.399999999994</v>
      </c>
      <c r="P79" s="4"/>
    </row>
    <row r="80" spans="1:16" ht="12.75" x14ac:dyDescent="0.15">
      <c r="A80" s="2"/>
      <c r="B80" s="53" t="s">
        <v>97</v>
      </c>
      <c r="D80" s="81">
        <v>10611.3</v>
      </c>
      <c r="E80" s="81">
        <v>2611.6</v>
      </c>
      <c r="F80" s="81">
        <v>3466.3</v>
      </c>
      <c r="G80" s="82">
        <f t="shared" si="11"/>
        <v>16689.2</v>
      </c>
      <c r="H80" s="86"/>
      <c r="I80" s="81">
        <v>12454.9</v>
      </c>
      <c r="J80" s="81">
        <v>1942.3</v>
      </c>
      <c r="K80" s="81">
        <v>487.8</v>
      </c>
      <c r="L80" s="81">
        <v>192.4</v>
      </c>
      <c r="M80" s="82">
        <f t="shared" si="12"/>
        <v>15077.399999999998</v>
      </c>
      <c r="N80" s="86"/>
      <c r="O80" s="82">
        <f t="shared" ref="O80:O89" si="13">SUM(M80,G80)</f>
        <v>31766.6</v>
      </c>
      <c r="P80" s="4"/>
    </row>
    <row r="81" spans="1:16" ht="12" customHeight="1" x14ac:dyDescent="0.15">
      <c r="A81" s="2"/>
      <c r="B81" s="53" t="s">
        <v>98</v>
      </c>
      <c r="C81" s="3"/>
      <c r="D81" s="81">
        <v>12145.4</v>
      </c>
      <c r="E81" s="81">
        <v>3491.1</v>
      </c>
      <c r="F81" s="81">
        <v>4472.1000000000004</v>
      </c>
      <c r="G81" s="82">
        <f t="shared" si="11"/>
        <v>20108.599999999999</v>
      </c>
      <c r="H81" s="85"/>
      <c r="I81" s="81">
        <v>14136</v>
      </c>
      <c r="J81" s="81">
        <v>1785.7</v>
      </c>
      <c r="K81" s="81">
        <v>429.3</v>
      </c>
      <c r="L81" s="81">
        <v>148.80000000000001</v>
      </c>
      <c r="M81" s="82">
        <f t="shared" si="12"/>
        <v>16499.8</v>
      </c>
      <c r="N81" s="85"/>
      <c r="O81" s="82">
        <f t="shared" si="13"/>
        <v>36608.399999999994</v>
      </c>
      <c r="P81" s="4"/>
    </row>
    <row r="82" spans="1:16" ht="12.75" x14ac:dyDescent="0.15">
      <c r="A82" s="2"/>
      <c r="B82" s="53" t="s">
        <v>99</v>
      </c>
      <c r="D82" s="81">
        <v>17092.599999999999</v>
      </c>
      <c r="E82" s="81">
        <v>2849.4</v>
      </c>
      <c r="F82" s="81">
        <v>3979.7</v>
      </c>
      <c r="G82" s="82">
        <f t="shared" si="11"/>
        <v>23921.7</v>
      </c>
      <c r="H82" s="84"/>
      <c r="I82" s="81">
        <v>14368</v>
      </c>
      <c r="J82" s="81">
        <v>1750.4</v>
      </c>
      <c r="K82" s="81">
        <v>313.2</v>
      </c>
      <c r="L82" s="81">
        <v>199.5</v>
      </c>
      <c r="M82" s="82">
        <f t="shared" si="12"/>
        <v>16631.099999999999</v>
      </c>
      <c r="N82" s="85"/>
      <c r="O82" s="82">
        <f t="shared" si="13"/>
        <v>40552.800000000003</v>
      </c>
      <c r="P82" s="4"/>
    </row>
    <row r="83" spans="1:16" ht="12.75" x14ac:dyDescent="0.15">
      <c r="A83" s="2"/>
      <c r="B83" s="53" t="s">
        <v>100</v>
      </c>
      <c r="D83" s="81">
        <v>21621.5</v>
      </c>
      <c r="E83" s="81">
        <v>2856.2</v>
      </c>
      <c r="F83" s="81">
        <v>4390.3999999999996</v>
      </c>
      <c r="G83" s="82">
        <f t="shared" si="11"/>
        <v>28868.1</v>
      </c>
      <c r="H83" s="85"/>
      <c r="I83" s="81">
        <v>15091.2</v>
      </c>
      <c r="J83" s="81">
        <v>1945.6</v>
      </c>
      <c r="K83" s="81">
        <v>404.3</v>
      </c>
      <c r="L83" s="81">
        <v>217</v>
      </c>
      <c r="M83" s="82">
        <f t="shared" si="12"/>
        <v>17658.099999999999</v>
      </c>
      <c r="N83" s="85"/>
      <c r="O83" s="82">
        <f t="shared" si="13"/>
        <v>46526.2</v>
      </c>
      <c r="P83" s="4"/>
    </row>
    <row r="84" spans="1:16" ht="12.75" x14ac:dyDescent="0.15">
      <c r="A84" s="2"/>
      <c r="B84" s="53" t="s">
        <v>101</v>
      </c>
      <c r="D84" s="81">
        <v>17735.7</v>
      </c>
      <c r="E84" s="81">
        <v>2674.2</v>
      </c>
      <c r="F84" s="81">
        <v>4058.9</v>
      </c>
      <c r="G84" s="82">
        <f t="shared" si="11"/>
        <v>24468.800000000003</v>
      </c>
      <c r="H84" s="87"/>
      <c r="I84" s="81">
        <v>16828.5</v>
      </c>
      <c r="J84" s="81">
        <v>1759.3</v>
      </c>
      <c r="K84" s="81">
        <v>593.79999999999995</v>
      </c>
      <c r="L84" s="81">
        <v>200.3</v>
      </c>
      <c r="M84" s="82">
        <f t="shared" si="12"/>
        <v>19381.899999999998</v>
      </c>
      <c r="N84" s="85"/>
      <c r="O84" s="82">
        <f t="shared" si="13"/>
        <v>43850.7</v>
      </c>
      <c r="P84" s="4"/>
    </row>
    <row r="85" spans="1:16" ht="12.75" x14ac:dyDescent="0.15">
      <c r="A85" s="2"/>
      <c r="B85" s="53" t="s">
        <v>102</v>
      </c>
      <c r="C85" s="3"/>
      <c r="D85" s="81">
        <v>12121.5</v>
      </c>
      <c r="E85" s="81">
        <v>2276.8000000000002</v>
      </c>
      <c r="F85" s="81">
        <v>3492.6</v>
      </c>
      <c r="G85" s="82">
        <f t="shared" si="11"/>
        <v>17890.899999999998</v>
      </c>
      <c r="H85" s="85"/>
      <c r="I85" s="81">
        <v>12349.8</v>
      </c>
      <c r="J85" s="81">
        <v>1513.9</v>
      </c>
      <c r="K85" s="81">
        <v>473.7</v>
      </c>
      <c r="L85" s="81">
        <v>159</v>
      </c>
      <c r="M85" s="82">
        <f t="shared" si="12"/>
        <v>14496.4</v>
      </c>
      <c r="N85" s="85"/>
      <c r="O85" s="82">
        <f t="shared" si="13"/>
        <v>32387.299999999996</v>
      </c>
      <c r="P85" s="4"/>
    </row>
    <row r="86" spans="1:16" ht="12.75" x14ac:dyDescent="0.15">
      <c r="A86" s="2"/>
      <c r="B86" s="53" t="s">
        <v>103</v>
      </c>
      <c r="C86" s="3"/>
      <c r="D86" s="81">
        <v>12593.2</v>
      </c>
      <c r="E86" s="81">
        <v>2447.6</v>
      </c>
      <c r="F86" s="81">
        <v>3099.3</v>
      </c>
      <c r="G86" s="82">
        <f t="shared" si="11"/>
        <v>18140.100000000002</v>
      </c>
      <c r="H86" s="85"/>
      <c r="I86" s="81">
        <v>18101</v>
      </c>
      <c r="J86" s="81">
        <v>2234.6</v>
      </c>
      <c r="K86" s="81">
        <v>733.7</v>
      </c>
      <c r="L86" s="81">
        <v>126.4</v>
      </c>
      <c r="M86" s="82">
        <f t="shared" si="12"/>
        <v>21195.7</v>
      </c>
      <c r="N86" s="85"/>
      <c r="O86" s="82">
        <f t="shared" si="13"/>
        <v>39335.800000000003</v>
      </c>
      <c r="P86" s="4"/>
    </row>
    <row r="87" spans="1:16" ht="12.75" x14ac:dyDescent="0.15">
      <c r="A87" s="2"/>
      <c r="B87" s="53" t="s">
        <v>104</v>
      </c>
      <c r="C87" s="3"/>
      <c r="D87" s="81">
        <v>15551.3</v>
      </c>
      <c r="E87" s="81">
        <v>2514.1999999999998</v>
      </c>
      <c r="F87" s="81">
        <v>4330.8999999999996</v>
      </c>
      <c r="G87" s="82">
        <f t="shared" si="11"/>
        <v>22396.400000000001</v>
      </c>
      <c r="H87" s="85"/>
      <c r="I87" s="81">
        <v>24874.9</v>
      </c>
      <c r="J87" s="81">
        <v>2442.6999999999998</v>
      </c>
      <c r="K87" s="81">
        <v>1117</v>
      </c>
      <c r="L87" s="81">
        <v>231.1</v>
      </c>
      <c r="M87" s="82">
        <f t="shared" si="12"/>
        <v>28665.7</v>
      </c>
      <c r="N87" s="85"/>
      <c r="O87" s="82">
        <f t="shared" si="13"/>
        <v>51062.100000000006</v>
      </c>
      <c r="P87" s="4"/>
    </row>
    <row r="88" spans="1:16" ht="12.75" x14ac:dyDescent="0.15">
      <c r="A88" s="2"/>
      <c r="B88" s="53" t="s">
        <v>105</v>
      </c>
      <c r="C88" s="3"/>
      <c r="D88" s="81">
        <v>13124.1</v>
      </c>
      <c r="E88" s="81">
        <v>2033.1</v>
      </c>
      <c r="F88" s="81">
        <v>3434.2</v>
      </c>
      <c r="G88" s="82">
        <f t="shared" si="11"/>
        <v>18591.400000000001</v>
      </c>
      <c r="H88" s="85"/>
      <c r="I88" s="81">
        <v>16690.5</v>
      </c>
      <c r="J88" s="81">
        <v>1603.7</v>
      </c>
      <c r="K88" s="81">
        <v>835.7</v>
      </c>
      <c r="L88" s="81">
        <v>190.6</v>
      </c>
      <c r="M88" s="82">
        <f t="shared" si="12"/>
        <v>19320.5</v>
      </c>
      <c r="N88" s="85"/>
      <c r="O88" s="82">
        <f t="shared" si="13"/>
        <v>37911.9</v>
      </c>
      <c r="P88" s="4"/>
    </row>
    <row r="89" spans="1:16" ht="12.75" x14ac:dyDescent="0.15">
      <c r="A89" s="2"/>
      <c r="B89" s="53" t="s">
        <v>106</v>
      </c>
      <c r="C89" s="3"/>
      <c r="D89" s="81">
        <v>11204.5</v>
      </c>
      <c r="E89" s="81">
        <v>2046.7</v>
      </c>
      <c r="F89" s="81">
        <v>3522.9</v>
      </c>
      <c r="G89" s="82">
        <f>SUM(D89:F89)</f>
        <v>16774.100000000002</v>
      </c>
      <c r="H89" s="85"/>
      <c r="I89" s="81">
        <v>13199</v>
      </c>
      <c r="J89" s="81">
        <v>2132.5</v>
      </c>
      <c r="K89" s="81">
        <v>678.7</v>
      </c>
      <c r="L89" s="81">
        <v>216.5</v>
      </c>
      <c r="M89" s="82">
        <f t="shared" si="12"/>
        <v>16226.7</v>
      </c>
      <c r="N89" s="85"/>
      <c r="O89" s="82">
        <f t="shared" si="13"/>
        <v>33000.800000000003</v>
      </c>
      <c r="P89" s="4"/>
    </row>
    <row r="90" spans="1:16" s="4" customFormat="1" ht="12.75" x14ac:dyDescent="0.15">
      <c r="A90" s="2"/>
      <c r="B90" s="54">
        <v>2014</v>
      </c>
      <c r="D90" s="82">
        <f>SUM(D78:D89)</f>
        <v>162969.4</v>
      </c>
      <c r="E90" s="82">
        <f>SUM(E78:E89)</f>
        <v>30002.3</v>
      </c>
      <c r="F90" s="82">
        <f>SUM(F78:F89)</f>
        <v>44749.599999999999</v>
      </c>
      <c r="G90" s="82">
        <f>SUM(G78:G89)</f>
        <v>237721.29999999996</v>
      </c>
      <c r="H90" s="82"/>
      <c r="I90" s="82">
        <f>SUM(I78:I89)</f>
        <v>182285.5</v>
      </c>
      <c r="J90" s="82">
        <f>SUM(J78:J89)</f>
        <v>22646</v>
      </c>
      <c r="K90" s="82">
        <f>SUM(K78:K89)</f>
        <v>6859.6999999999989</v>
      </c>
      <c r="L90" s="82">
        <f>SUM(L78:L89)</f>
        <v>2190.8000000000002</v>
      </c>
      <c r="M90" s="82">
        <f>SUM(M78:M89)</f>
        <v>213982.00000000003</v>
      </c>
      <c r="N90" s="82"/>
      <c r="O90" s="82">
        <f>SUM(O78:O89)</f>
        <v>451703.3</v>
      </c>
    </row>
    <row r="91" spans="1:16" ht="12.75" x14ac:dyDescent="0.15">
      <c r="A91" s="2"/>
      <c r="B91" s="53" t="s">
        <v>107</v>
      </c>
      <c r="D91" s="81">
        <v>13106.6</v>
      </c>
      <c r="E91" s="81">
        <v>2177.1999999999998</v>
      </c>
      <c r="F91" s="81">
        <v>4003.3</v>
      </c>
      <c r="G91" s="82">
        <f>SUM(D91:F91)</f>
        <v>19287.099999999999</v>
      </c>
      <c r="H91" s="81"/>
      <c r="I91" s="81">
        <v>13028.7</v>
      </c>
      <c r="J91" s="81">
        <v>1552.5</v>
      </c>
      <c r="K91" s="81">
        <v>291.3</v>
      </c>
      <c r="L91" s="81">
        <v>208.6</v>
      </c>
      <c r="M91" s="82">
        <f>SUM(I91:L91)</f>
        <v>15081.1</v>
      </c>
      <c r="N91" s="82"/>
      <c r="O91" s="82">
        <f>SUM(M91,G91)</f>
        <v>34368.199999999997</v>
      </c>
      <c r="P91" s="4"/>
    </row>
    <row r="92" spans="1:16" ht="12.75" x14ac:dyDescent="0.15">
      <c r="A92" s="2"/>
      <c r="B92" s="53" t="s">
        <v>108</v>
      </c>
      <c r="D92" s="81">
        <v>11230.5</v>
      </c>
      <c r="E92" s="81">
        <v>2265.6999999999998</v>
      </c>
      <c r="F92" s="81">
        <v>4249.2</v>
      </c>
      <c r="G92" s="82">
        <f t="shared" ref="G92:G102" si="14">SUM(D92:F92)</f>
        <v>17745.400000000001</v>
      </c>
      <c r="H92" s="81"/>
      <c r="I92" s="81">
        <v>13143.5</v>
      </c>
      <c r="J92" s="81">
        <v>1350.8</v>
      </c>
      <c r="K92" s="81">
        <v>307.60000000000002</v>
      </c>
      <c r="L92" s="81">
        <v>206.5</v>
      </c>
      <c r="M92" s="82">
        <f t="shared" ref="M92:M102" si="15">SUM(I92:L92)</f>
        <v>15008.4</v>
      </c>
      <c r="N92" s="82"/>
      <c r="O92" s="82">
        <f t="shared" ref="O92:O102" si="16">SUM(M92,G92)</f>
        <v>32753.800000000003</v>
      </c>
      <c r="P92" s="4"/>
    </row>
    <row r="93" spans="1:16" ht="12.75" x14ac:dyDescent="0.15">
      <c r="A93" s="2"/>
      <c r="B93" s="53" t="s">
        <v>109</v>
      </c>
      <c r="D93" s="81">
        <v>13913.5</v>
      </c>
      <c r="E93" s="81">
        <v>3185.9</v>
      </c>
      <c r="F93" s="81">
        <v>4959.2</v>
      </c>
      <c r="G93" s="82">
        <f t="shared" si="14"/>
        <v>22058.600000000002</v>
      </c>
      <c r="H93" s="86"/>
      <c r="I93" s="81">
        <v>18266.099999999999</v>
      </c>
      <c r="J93" s="81">
        <v>2013.1</v>
      </c>
      <c r="K93" s="81">
        <v>546.79999999999995</v>
      </c>
      <c r="L93" s="81">
        <v>258.89999999999998</v>
      </c>
      <c r="M93" s="82">
        <f t="shared" si="15"/>
        <v>21084.899999999998</v>
      </c>
      <c r="N93" s="86"/>
      <c r="O93" s="82">
        <f t="shared" si="16"/>
        <v>43143.5</v>
      </c>
      <c r="P93" s="4"/>
    </row>
    <row r="94" spans="1:16" ht="12" customHeight="1" x14ac:dyDescent="0.15">
      <c r="A94" s="2"/>
      <c r="B94" s="53" t="s">
        <v>110</v>
      </c>
      <c r="C94" s="3"/>
      <c r="D94" s="81">
        <v>14591.3</v>
      </c>
      <c r="E94" s="81">
        <v>2663</v>
      </c>
      <c r="F94" s="81">
        <v>3781.2</v>
      </c>
      <c r="G94" s="82">
        <f t="shared" si="14"/>
        <v>21035.5</v>
      </c>
      <c r="H94" s="85"/>
      <c r="I94" s="81">
        <v>15269.6</v>
      </c>
      <c r="J94" s="81">
        <v>1614.1</v>
      </c>
      <c r="K94" s="81">
        <v>567.20000000000005</v>
      </c>
      <c r="L94" s="81">
        <v>187.8</v>
      </c>
      <c r="M94" s="82">
        <f t="shared" si="15"/>
        <v>17638.7</v>
      </c>
      <c r="N94" s="85"/>
      <c r="O94" s="82">
        <f t="shared" si="16"/>
        <v>38674.199999999997</v>
      </c>
      <c r="P94" s="4"/>
    </row>
    <row r="95" spans="1:16" ht="12.75" x14ac:dyDescent="0.15">
      <c r="A95" s="2"/>
      <c r="B95" s="53" t="s">
        <v>111</v>
      </c>
      <c r="D95" s="81">
        <v>18710.900000000001</v>
      </c>
      <c r="E95" s="81">
        <v>2440.6</v>
      </c>
      <c r="F95" s="81">
        <v>3589.4</v>
      </c>
      <c r="G95" s="82">
        <f t="shared" si="14"/>
        <v>24740.9</v>
      </c>
      <c r="H95" s="84"/>
      <c r="I95" s="81">
        <v>15636.4</v>
      </c>
      <c r="J95" s="81">
        <v>1871.1</v>
      </c>
      <c r="K95" s="81">
        <v>492.3</v>
      </c>
      <c r="L95" s="81">
        <v>241.6</v>
      </c>
      <c r="M95" s="82">
        <f t="shared" si="15"/>
        <v>18241.399999999998</v>
      </c>
      <c r="N95" s="85"/>
      <c r="O95" s="82">
        <f t="shared" si="16"/>
        <v>42982.3</v>
      </c>
      <c r="P95" s="4"/>
    </row>
    <row r="96" spans="1:16" ht="12.75" x14ac:dyDescent="0.15">
      <c r="A96" s="2"/>
      <c r="B96" s="53" t="s">
        <v>112</v>
      </c>
      <c r="D96" s="81">
        <v>15529.5</v>
      </c>
      <c r="E96" s="81">
        <v>2901.4</v>
      </c>
      <c r="F96" s="81">
        <v>3700</v>
      </c>
      <c r="G96" s="82">
        <f t="shared" si="14"/>
        <v>22130.9</v>
      </c>
      <c r="H96" s="85"/>
      <c r="I96" s="81">
        <v>17520.5</v>
      </c>
      <c r="J96" s="81">
        <v>2481.6999999999998</v>
      </c>
      <c r="K96" s="81">
        <v>457.3</v>
      </c>
      <c r="L96" s="81">
        <v>260.10000000000002</v>
      </c>
      <c r="M96" s="82">
        <f t="shared" si="15"/>
        <v>20719.599999999999</v>
      </c>
      <c r="N96" s="85"/>
      <c r="O96" s="82">
        <f t="shared" si="16"/>
        <v>42850.5</v>
      </c>
      <c r="P96" s="4"/>
    </row>
    <row r="97" spans="1:16" ht="12.75" x14ac:dyDescent="0.15">
      <c r="A97" s="2"/>
      <c r="B97" s="53" t="s">
        <v>113</v>
      </c>
      <c r="D97" s="81">
        <v>18318.8</v>
      </c>
      <c r="E97" s="81">
        <v>2854.9</v>
      </c>
      <c r="F97" s="81">
        <v>2984.9</v>
      </c>
      <c r="G97" s="82">
        <f t="shared" si="14"/>
        <v>24158.600000000002</v>
      </c>
      <c r="H97" s="87"/>
      <c r="I97" s="81">
        <v>18552.2</v>
      </c>
      <c r="J97" s="81">
        <v>1431.9</v>
      </c>
      <c r="K97" s="81">
        <v>404.9</v>
      </c>
      <c r="L97" s="81">
        <v>231.6</v>
      </c>
      <c r="M97" s="82">
        <f t="shared" si="15"/>
        <v>20620.600000000002</v>
      </c>
      <c r="N97" s="85"/>
      <c r="O97" s="82">
        <f t="shared" si="16"/>
        <v>44779.200000000004</v>
      </c>
      <c r="P97" s="4"/>
    </row>
    <row r="98" spans="1:16" ht="12.75" x14ac:dyDescent="0.15">
      <c r="A98" s="2"/>
      <c r="B98" s="53" t="s">
        <v>114</v>
      </c>
      <c r="C98" s="3"/>
      <c r="D98" s="81">
        <v>15480.6</v>
      </c>
      <c r="E98" s="81">
        <v>2642.6</v>
      </c>
      <c r="F98" s="81">
        <v>2453.6999999999998</v>
      </c>
      <c r="G98" s="82">
        <f t="shared" si="14"/>
        <v>20576.900000000001</v>
      </c>
      <c r="H98" s="85"/>
      <c r="I98" s="81">
        <v>16710.5</v>
      </c>
      <c r="J98" s="81">
        <v>1192.5999999999999</v>
      </c>
      <c r="K98" s="81">
        <v>531.29999999999995</v>
      </c>
      <c r="L98" s="81">
        <v>198.6</v>
      </c>
      <c r="M98" s="82">
        <f t="shared" si="15"/>
        <v>18632.999999999996</v>
      </c>
      <c r="N98" s="85"/>
      <c r="O98" s="82">
        <f t="shared" si="16"/>
        <v>39209.899999999994</v>
      </c>
      <c r="P98" s="4"/>
    </row>
    <row r="99" spans="1:16" ht="12.75" x14ac:dyDescent="0.15">
      <c r="A99" s="2"/>
      <c r="B99" s="53" t="s">
        <v>115</v>
      </c>
      <c r="C99" s="3"/>
      <c r="D99" s="81">
        <v>14613.5</v>
      </c>
      <c r="E99" s="81">
        <v>2393</v>
      </c>
      <c r="F99" s="81">
        <v>2511</v>
      </c>
      <c r="G99" s="82">
        <f t="shared" si="14"/>
        <v>19517.5</v>
      </c>
      <c r="H99" s="85"/>
      <c r="I99" s="81">
        <v>21802.9</v>
      </c>
      <c r="J99" s="81">
        <v>1387</v>
      </c>
      <c r="K99" s="81">
        <v>428.5</v>
      </c>
      <c r="L99" s="81">
        <v>306.10000000000002</v>
      </c>
      <c r="M99" s="82">
        <f t="shared" si="15"/>
        <v>23924.5</v>
      </c>
      <c r="N99" s="85"/>
      <c r="O99" s="82">
        <f t="shared" si="16"/>
        <v>43442</v>
      </c>
      <c r="P99" s="4"/>
    </row>
    <row r="100" spans="1:16" ht="12.75" x14ac:dyDescent="0.15">
      <c r="A100" s="2"/>
      <c r="B100" s="53" t="s">
        <v>116</v>
      </c>
      <c r="C100" s="3"/>
      <c r="D100" s="81">
        <v>16417</v>
      </c>
      <c r="E100" s="81">
        <v>2829.7</v>
      </c>
      <c r="F100" s="81">
        <v>2568.1</v>
      </c>
      <c r="G100" s="82">
        <f t="shared" si="14"/>
        <v>21814.799999999999</v>
      </c>
      <c r="H100" s="85"/>
      <c r="I100" s="81">
        <v>22687.599999999999</v>
      </c>
      <c r="J100" s="81">
        <v>1503.1</v>
      </c>
      <c r="K100" s="81">
        <v>346.7</v>
      </c>
      <c r="L100" s="81">
        <v>176.8</v>
      </c>
      <c r="M100" s="82">
        <f t="shared" si="15"/>
        <v>24714.199999999997</v>
      </c>
      <c r="N100" s="85"/>
      <c r="O100" s="82">
        <f t="shared" si="16"/>
        <v>46529</v>
      </c>
      <c r="P100" s="4"/>
    </row>
    <row r="101" spans="1:16" ht="12.75" x14ac:dyDescent="0.15">
      <c r="A101" s="2"/>
      <c r="B101" s="53" t="s">
        <v>117</v>
      </c>
      <c r="C101" s="3"/>
      <c r="D101" s="81">
        <v>15986.9</v>
      </c>
      <c r="E101" s="81">
        <v>2718.1</v>
      </c>
      <c r="F101" s="81">
        <v>2677.2</v>
      </c>
      <c r="G101" s="82">
        <f t="shared" si="14"/>
        <v>21382.2</v>
      </c>
      <c r="H101" s="85"/>
      <c r="I101" s="81">
        <v>25246</v>
      </c>
      <c r="J101" s="81">
        <v>1727.1</v>
      </c>
      <c r="K101" s="81">
        <v>356.2</v>
      </c>
      <c r="L101" s="81">
        <v>186.9</v>
      </c>
      <c r="M101" s="82">
        <f t="shared" si="15"/>
        <v>27516.2</v>
      </c>
      <c r="N101" s="85"/>
      <c r="O101" s="82">
        <f t="shared" si="16"/>
        <v>48898.400000000001</v>
      </c>
      <c r="P101" s="4"/>
    </row>
    <row r="102" spans="1:16" ht="12.75" x14ac:dyDescent="0.15">
      <c r="A102" s="2"/>
      <c r="B102" s="53" t="s">
        <v>118</v>
      </c>
      <c r="C102" s="3"/>
      <c r="D102" s="81">
        <v>13035</v>
      </c>
      <c r="E102" s="81">
        <v>3038.4</v>
      </c>
      <c r="F102" s="81">
        <v>2509.6999999999998</v>
      </c>
      <c r="G102" s="82">
        <f t="shared" si="14"/>
        <v>18583.099999999999</v>
      </c>
      <c r="H102" s="85"/>
      <c r="I102" s="81">
        <v>20585</v>
      </c>
      <c r="J102" s="81">
        <v>1354.9</v>
      </c>
      <c r="K102" s="81">
        <v>325.2</v>
      </c>
      <c r="L102" s="81">
        <v>208.3</v>
      </c>
      <c r="M102" s="82">
        <f t="shared" si="15"/>
        <v>22473.4</v>
      </c>
      <c r="N102" s="85"/>
      <c r="O102" s="82">
        <f t="shared" si="16"/>
        <v>41056.5</v>
      </c>
      <c r="P102" s="4"/>
    </row>
    <row r="103" spans="1:16" ht="13.5" thickBot="1" x14ac:dyDescent="0.2">
      <c r="A103" s="2"/>
      <c r="B103" s="71">
        <v>2015</v>
      </c>
      <c r="C103" s="56"/>
      <c r="D103" s="88">
        <f>SUM(D91:D102)</f>
        <v>180934.1</v>
      </c>
      <c r="E103" s="88">
        <f>SUM(E91:E102)</f>
        <v>32110.5</v>
      </c>
      <c r="F103" s="88">
        <f>SUM(F91:F102)</f>
        <v>39986.9</v>
      </c>
      <c r="G103" s="88">
        <f>SUM(G91:G102)</f>
        <v>253031.5</v>
      </c>
      <c r="H103" s="88"/>
      <c r="I103" s="88">
        <f>SUM(I91:I102)</f>
        <v>218449</v>
      </c>
      <c r="J103" s="88">
        <f>SUM(J91:J102)</f>
        <v>19479.899999999998</v>
      </c>
      <c r="K103" s="88">
        <f>SUM(K91:K102)</f>
        <v>5055.3</v>
      </c>
      <c r="L103" s="88">
        <f>SUM(L91:L102)</f>
        <v>2671.8</v>
      </c>
      <c r="M103" s="88">
        <f>SUM(M91:M102)</f>
        <v>245655.99999999997</v>
      </c>
      <c r="N103" s="88"/>
      <c r="O103" s="88">
        <f>SUM(O91:O102)</f>
        <v>498687.5</v>
      </c>
      <c r="P103" s="4"/>
    </row>
    <row r="104" spans="1:16" ht="12.75" x14ac:dyDescent="0.15">
      <c r="A104" s="2"/>
      <c r="B104" s="53" t="s">
        <v>130</v>
      </c>
      <c r="D104" s="81">
        <v>12198.9</v>
      </c>
      <c r="E104" s="81">
        <v>2065.6</v>
      </c>
      <c r="F104" s="81">
        <v>2482.8000000000002</v>
      </c>
      <c r="G104" s="82">
        <f>SUM(D104:F104)</f>
        <v>16747.3</v>
      </c>
      <c r="H104" s="81"/>
      <c r="I104" s="81">
        <v>21999.599999999999</v>
      </c>
      <c r="J104" s="81">
        <v>1202.0999999999999</v>
      </c>
      <c r="K104" s="81">
        <v>262.5</v>
      </c>
      <c r="L104" s="81">
        <v>142.5</v>
      </c>
      <c r="M104" s="82">
        <f>SUM(I104:L104)</f>
        <v>23606.699999999997</v>
      </c>
      <c r="N104" s="82"/>
      <c r="O104" s="82">
        <f>SUM(M104,G104)</f>
        <v>40354</v>
      </c>
      <c r="P104" s="4"/>
    </row>
    <row r="105" spans="1:16" ht="12.75" x14ac:dyDescent="0.15">
      <c r="A105" s="2"/>
      <c r="B105" s="53" t="s">
        <v>131</v>
      </c>
      <c r="D105" s="81">
        <v>13876.3</v>
      </c>
      <c r="E105" s="81">
        <v>2878.8</v>
      </c>
      <c r="F105" s="81">
        <v>3167.1</v>
      </c>
      <c r="G105" s="82">
        <f t="shared" ref="G105:G115" si="17">SUM(D105:F105)</f>
        <v>19922.199999999997</v>
      </c>
      <c r="H105" s="81"/>
      <c r="I105" s="81">
        <v>21694.799999999999</v>
      </c>
      <c r="J105" s="81">
        <v>1193.5999999999999</v>
      </c>
      <c r="K105" s="81">
        <v>442.2</v>
      </c>
      <c r="L105" s="81">
        <v>153.6</v>
      </c>
      <c r="M105" s="82">
        <f t="shared" ref="M105:M115" si="18">SUM(I105:L105)</f>
        <v>23484.199999999997</v>
      </c>
      <c r="N105" s="82"/>
      <c r="O105" s="82">
        <f t="shared" ref="O105:O115" si="19">SUM(M105,G105)</f>
        <v>43406.399999999994</v>
      </c>
      <c r="P105" s="4"/>
    </row>
    <row r="106" spans="1:16" ht="12.75" x14ac:dyDescent="0.15">
      <c r="A106" s="2"/>
      <c r="B106" s="53" t="s">
        <v>132</v>
      </c>
      <c r="D106" s="81">
        <v>15695.6</v>
      </c>
      <c r="E106" s="81">
        <v>3196.6</v>
      </c>
      <c r="F106" s="81">
        <v>3291.1</v>
      </c>
      <c r="G106" s="82">
        <f t="shared" si="17"/>
        <v>22183.3</v>
      </c>
      <c r="H106" s="86"/>
      <c r="I106" s="81">
        <v>22944.400000000001</v>
      </c>
      <c r="J106" s="81">
        <v>1338.2</v>
      </c>
      <c r="K106" s="81">
        <v>411.7</v>
      </c>
      <c r="L106" s="81">
        <v>132.9</v>
      </c>
      <c r="M106" s="82">
        <f t="shared" si="18"/>
        <v>24827.200000000004</v>
      </c>
      <c r="N106" s="86"/>
      <c r="O106" s="82">
        <f t="shared" si="19"/>
        <v>47010.5</v>
      </c>
      <c r="P106" s="4"/>
    </row>
    <row r="107" spans="1:16" ht="12" customHeight="1" x14ac:dyDescent="0.15">
      <c r="A107" s="2"/>
      <c r="B107" s="53" t="s">
        <v>133</v>
      </c>
      <c r="C107" s="3"/>
      <c r="D107" s="81">
        <v>16895.5</v>
      </c>
      <c r="E107" s="81">
        <v>2769.9</v>
      </c>
      <c r="F107" s="81">
        <v>3379.8</v>
      </c>
      <c r="G107" s="82">
        <f t="shared" si="17"/>
        <v>23045.200000000001</v>
      </c>
      <c r="H107" s="85"/>
      <c r="I107" s="81">
        <v>16988.3</v>
      </c>
      <c r="J107" s="81">
        <v>1282.8</v>
      </c>
      <c r="K107" s="81">
        <v>318.8</v>
      </c>
      <c r="L107" s="81">
        <v>160.1</v>
      </c>
      <c r="M107" s="82">
        <f t="shared" si="18"/>
        <v>18749.999999999996</v>
      </c>
      <c r="N107" s="85"/>
      <c r="O107" s="82">
        <f t="shared" si="19"/>
        <v>41795.199999999997</v>
      </c>
      <c r="P107" s="4"/>
    </row>
    <row r="108" spans="1:16" ht="12.75" x14ac:dyDescent="0.15">
      <c r="A108" s="2"/>
      <c r="B108" s="53" t="s">
        <v>134</v>
      </c>
      <c r="D108" s="81">
        <v>15013.2</v>
      </c>
      <c r="E108" s="81">
        <v>2170.6</v>
      </c>
      <c r="F108" s="81">
        <v>3402.5</v>
      </c>
      <c r="G108" s="82">
        <f t="shared" si="17"/>
        <v>20586.3</v>
      </c>
      <c r="H108" s="84"/>
      <c r="I108" s="81">
        <v>15030.9</v>
      </c>
      <c r="J108" s="81">
        <v>1119.0999999999999</v>
      </c>
      <c r="K108" s="81">
        <v>411.5</v>
      </c>
      <c r="L108" s="81">
        <v>113.7</v>
      </c>
      <c r="M108" s="82">
        <f t="shared" si="18"/>
        <v>16675.2</v>
      </c>
      <c r="N108" s="85"/>
      <c r="O108" s="82">
        <f t="shared" si="19"/>
        <v>37261.5</v>
      </c>
      <c r="P108" s="4"/>
    </row>
    <row r="109" spans="1:16" ht="12.75" x14ac:dyDescent="0.15">
      <c r="A109" s="2"/>
      <c r="B109" s="53" t="s">
        <v>135</v>
      </c>
      <c r="D109" s="81">
        <v>16103.4</v>
      </c>
      <c r="E109" s="81">
        <v>2232.9</v>
      </c>
      <c r="F109" s="81">
        <v>7846.3</v>
      </c>
      <c r="G109" s="82">
        <f t="shared" si="17"/>
        <v>26182.6</v>
      </c>
      <c r="H109" s="85"/>
      <c r="I109" s="81">
        <v>15995.5</v>
      </c>
      <c r="J109" s="81">
        <v>1468.9</v>
      </c>
      <c r="K109" s="81">
        <v>354.5</v>
      </c>
      <c r="L109" s="81">
        <v>177.2</v>
      </c>
      <c r="M109" s="82">
        <f t="shared" si="18"/>
        <v>17996.100000000002</v>
      </c>
      <c r="N109" s="85"/>
      <c r="O109" s="82">
        <f t="shared" si="19"/>
        <v>44178.7</v>
      </c>
      <c r="P109" s="4"/>
    </row>
    <row r="110" spans="1:16" ht="12.75" x14ac:dyDescent="0.15">
      <c r="A110" s="2"/>
      <c r="B110" s="53" t="s">
        <v>136</v>
      </c>
      <c r="D110" s="81">
        <v>15644.7</v>
      </c>
      <c r="E110" s="81">
        <v>1567</v>
      </c>
      <c r="F110" s="81">
        <v>11236.5</v>
      </c>
      <c r="G110" s="82">
        <f t="shared" si="17"/>
        <v>28448.2</v>
      </c>
      <c r="H110" s="87"/>
      <c r="I110" s="81">
        <v>14840.3</v>
      </c>
      <c r="J110" s="81">
        <v>1268.7</v>
      </c>
      <c r="K110" s="81">
        <v>416.5</v>
      </c>
      <c r="L110" s="81">
        <v>115.8</v>
      </c>
      <c r="M110" s="82">
        <f t="shared" si="18"/>
        <v>16641.3</v>
      </c>
      <c r="N110" s="85"/>
      <c r="O110" s="82">
        <f t="shared" si="19"/>
        <v>45089.5</v>
      </c>
      <c r="P110" s="4"/>
    </row>
    <row r="111" spans="1:16" ht="12.75" x14ac:dyDescent="0.15">
      <c r="A111" s="2"/>
      <c r="B111" s="53" t="s">
        <v>137</v>
      </c>
      <c r="C111" s="3"/>
      <c r="D111" s="81">
        <v>13734.3</v>
      </c>
      <c r="E111" s="81">
        <v>2041.7</v>
      </c>
      <c r="F111" s="81">
        <v>6858.1</v>
      </c>
      <c r="G111" s="82">
        <f t="shared" si="17"/>
        <v>22634.1</v>
      </c>
      <c r="H111" s="85"/>
      <c r="I111" s="81">
        <v>16110.4</v>
      </c>
      <c r="J111" s="81">
        <v>1543.4</v>
      </c>
      <c r="K111" s="81">
        <v>313.8</v>
      </c>
      <c r="L111" s="81">
        <v>89.6</v>
      </c>
      <c r="M111" s="82">
        <f t="shared" si="18"/>
        <v>18057.199999999997</v>
      </c>
      <c r="N111" s="85"/>
      <c r="O111" s="82">
        <f t="shared" si="19"/>
        <v>40691.299999999996</v>
      </c>
      <c r="P111" s="4"/>
    </row>
    <row r="112" spans="1:16" ht="12.75" x14ac:dyDescent="0.15">
      <c r="A112" s="2"/>
      <c r="B112" s="53" t="s">
        <v>138</v>
      </c>
      <c r="C112" s="3"/>
      <c r="D112" s="81">
        <v>14647.7</v>
      </c>
      <c r="E112" s="81">
        <v>2602.8000000000002</v>
      </c>
      <c r="F112" s="81">
        <v>3368.9</v>
      </c>
      <c r="G112" s="82">
        <f t="shared" si="17"/>
        <v>20619.400000000001</v>
      </c>
      <c r="H112" s="85"/>
      <c r="I112" s="81">
        <v>16647.3</v>
      </c>
      <c r="J112" s="81">
        <v>1442.4</v>
      </c>
      <c r="K112" s="81">
        <v>289.7</v>
      </c>
      <c r="L112" s="81">
        <v>151.6</v>
      </c>
      <c r="M112" s="82">
        <f t="shared" si="18"/>
        <v>18531</v>
      </c>
      <c r="N112" s="85"/>
      <c r="O112" s="82">
        <f t="shared" si="19"/>
        <v>39150.400000000001</v>
      </c>
      <c r="P112" s="4"/>
    </row>
    <row r="113" spans="1:16" ht="12.75" x14ac:dyDescent="0.15">
      <c r="A113" s="2"/>
      <c r="B113" s="53" t="s">
        <v>139</v>
      </c>
      <c r="C113" s="3"/>
      <c r="D113" s="81">
        <v>15465.1</v>
      </c>
      <c r="E113" s="81">
        <v>3333.8</v>
      </c>
      <c r="F113" s="81">
        <v>3368</v>
      </c>
      <c r="G113" s="82">
        <f t="shared" si="17"/>
        <v>22166.9</v>
      </c>
      <c r="H113" s="85"/>
      <c r="I113" s="81">
        <v>17753.5</v>
      </c>
      <c r="J113" s="81">
        <v>1638.7</v>
      </c>
      <c r="K113" s="81">
        <v>286.2</v>
      </c>
      <c r="L113" s="81">
        <v>97.6</v>
      </c>
      <c r="M113" s="82">
        <f t="shared" si="18"/>
        <v>19776</v>
      </c>
      <c r="N113" s="85"/>
      <c r="O113" s="82">
        <f t="shared" si="19"/>
        <v>41942.9</v>
      </c>
      <c r="P113" s="4"/>
    </row>
    <row r="114" spans="1:16" ht="12.75" x14ac:dyDescent="0.15">
      <c r="A114" s="2"/>
      <c r="B114" s="53" t="s">
        <v>140</v>
      </c>
      <c r="C114" s="3"/>
      <c r="D114" s="81">
        <v>18339</v>
      </c>
      <c r="E114" s="81">
        <v>3459.5</v>
      </c>
      <c r="F114" s="81">
        <v>3943.6</v>
      </c>
      <c r="G114" s="82">
        <f t="shared" si="17"/>
        <v>25742.1</v>
      </c>
      <c r="H114" s="85"/>
      <c r="I114" s="81">
        <v>19109.400000000001</v>
      </c>
      <c r="J114" s="81">
        <v>1856.6</v>
      </c>
      <c r="K114" s="81">
        <v>342.5</v>
      </c>
      <c r="L114" s="81">
        <v>182</v>
      </c>
      <c r="M114" s="82">
        <f t="shared" si="18"/>
        <v>21490.5</v>
      </c>
      <c r="N114" s="85"/>
      <c r="O114" s="82">
        <f t="shared" si="19"/>
        <v>47232.6</v>
      </c>
      <c r="P114" s="4"/>
    </row>
    <row r="115" spans="1:16" ht="12.75" x14ac:dyDescent="0.15">
      <c r="A115" s="2"/>
      <c r="B115" s="53" t="s">
        <v>141</v>
      </c>
      <c r="C115" s="3"/>
      <c r="D115" s="81">
        <v>16254.1</v>
      </c>
      <c r="E115" s="81">
        <v>2802.4</v>
      </c>
      <c r="F115" s="81">
        <v>3187.2</v>
      </c>
      <c r="G115" s="82">
        <f t="shared" si="17"/>
        <v>22243.7</v>
      </c>
      <c r="H115" s="85"/>
      <c r="I115" s="81">
        <v>16062</v>
      </c>
      <c r="J115" s="81">
        <v>1739.8</v>
      </c>
      <c r="K115" s="81">
        <v>281.10000000000002</v>
      </c>
      <c r="L115" s="81">
        <v>187.6</v>
      </c>
      <c r="M115" s="82">
        <f t="shared" si="18"/>
        <v>18270.499999999996</v>
      </c>
      <c r="N115" s="85"/>
      <c r="O115" s="82">
        <f t="shared" si="19"/>
        <v>40514.199999999997</v>
      </c>
      <c r="P115" s="4"/>
    </row>
    <row r="116" spans="1:16" ht="13.5" thickBot="1" x14ac:dyDescent="0.2">
      <c r="A116" s="2"/>
      <c r="B116" s="71">
        <v>2016</v>
      </c>
      <c r="C116" s="56"/>
      <c r="D116" s="88">
        <f>SUM(D104:D115)</f>
        <v>183867.80000000002</v>
      </c>
      <c r="E116" s="88">
        <f>SUM(E104:E115)</f>
        <v>31121.600000000002</v>
      </c>
      <c r="F116" s="88">
        <f>SUM(F104:F115)</f>
        <v>55531.899999999994</v>
      </c>
      <c r="G116" s="88">
        <f>SUM(G104:G115)</f>
        <v>270521.3</v>
      </c>
      <c r="H116" s="88"/>
      <c r="I116" s="88">
        <f>SUM(I104:I115)</f>
        <v>215176.39999999997</v>
      </c>
      <c r="J116" s="88">
        <f>SUM(J104:J115)</f>
        <v>17094.3</v>
      </c>
      <c r="K116" s="88">
        <f>SUM(K104:K115)</f>
        <v>4131</v>
      </c>
      <c r="L116" s="88">
        <f>SUM(L104:L115)</f>
        <v>1704.1999999999996</v>
      </c>
      <c r="M116" s="88">
        <f>SUM(M104:M115)</f>
        <v>238105.90000000002</v>
      </c>
      <c r="N116" s="88"/>
      <c r="O116" s="88">
        <f>SUM(O104:O115)</f>
        <v>508627.20000000001</v>
      </c>
      <c r="P116" s="4"/>
    </row>
    <row r="117" spans="1:16" x14ac:dyDescent="0.15">
      <c r="A117" s="2"/>
      <c r="B117" s="100" t="s">
        <v>58</v>
      </c>
      <c r="C117" s="100"/>
      <c r="D117" s="100"/>
      <c r="E117" s="100"/>
      <c r="F117" s="100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x14ac:dyDescent="0.15">
      <c r="A118" s="2"/>
      <c r="B118" s="100" t="s">
        <v>59</v>
      </c>
      <c r="C118" s="100"/>
      <c r="D118" s="100"/>
      <c r="E118" s="100"/>
      <c r="F118" s="100"/>
      <c r="G118" s="4"/>
      <c r="H118" s="4"/>
      <c r="I118" s="4"/>
      <c r="J118" s="4"/>
      <c r="K118" s="4"/>
      <c r="L118" s="4"/>
      <c r="M118" s="4"/>
      <c r="N118" s="4"/>
      <c r="O118" s="4"/>
      <c r="P118" s="101" t="s">
        <v>2</v>
      </c>
    </row>
    <row r="119" spans="1:16" x14ac:dyDescent="0.15">
      <c r="A119" s="2"/>
      <c r="B119" s="100" t="s">
        <v>61</v>
      </c>
      <c r="C119" s="100"/>
      <c r="D119" s="100"/>
      <c r="E119" s="100"/>
      <c r="F119" s="100"/>
      <c r="G119" s="4"/>
      <c r="H119" s="4"/>
      <c r="I119" s="4"/>
      <c r="J119" s="4"/>
      <c r="K119" s="4"/>
      <c r="L119" s="4"/>
      <c r="M119" s="4"/>
      <c r="N119" s="4"/>
      <c r="O119" s="4"/>
      <c r="P119" s="101"/>
    </row>
    <row r="120" spans="1:16" x14ac:dyDescent="0.15">
      <c r="A120" s="2"/>
      <c r="B120" s="2"/>
      <c r="C120" s="3"/>
      <c r="D120" s="4"/>
      <c r="F120" s="4"/>
      <c r="G120" s="4"/>
      <c r="H120" s="4"/>
      <c r="I120" s="4"/>
      <c r="K120" s="4"/>
      <c r="L120" s="4"/>
      <c r="M120" s="4"/>
      <c r="N120" s="4"/>
      <c r="O120" s="4"/>
      <c r="P120" s="4"/>
    </row>
    <row r="121" spans="1:16" x14ac:dyDescent="0.15">
      <c r="A121" s="2"/>
      <c r="B121" s="2"/>
      <c r="C121" s="3"/>
      <c r="D121" s="4"/>
      <c r="F121" s="4"/>
      <c r="G121" s="4"/>
      <c r="H121" s="4"/>
      <c r="I121" s="4"/>
      <c r="K121" s="4"/>
      <c r="L121" s="4"/>
      <c r="M121" s="4"/>
      <c r="N121" s="4"/>
      <c r="O121" s="4"/>
      <c r="P121" s="4"/>
    </row>
    <row r="122" spans="1:16" x14ac:dyDescent="0.15">
      <c r="A122" s="2"/>
      <c r="B122" s="2"/>
      <c r="C122" s="3"/>
      <c r="D122" s="4"/>
      <c r="F122" s="4"/>
      <c r="G122" s="4"/>
      <c r="H122" s="4"/>
      <c r="I122" s="4"/>
      <c r="K122" s="4"/>
      <c r="L122" s="4"/>
      <c r="M122" s="4"/>
      <c r="N122" s="4"/>
      <c r="O122" s="4"/>
      <c r="P122" s="4"/>
    </row>
    <row r="123" spans="1:16" x14ac:dyDescent="0.15">
      <c r="A123" s="2"/>
      <c r="B123" s="2"/>
      <c r="C123" s="3"/>
      <c r="D123" s="4"/>
      <c r="F123" s="4"/>
      <c r="G123" s="4"/>
      <c r="H123" s="4"/>
      <c r="I123" s="4"/>
      <c r="K123" s="4"/>
      <c r="L123" s="4"/>
      <c r="M123" s="4"/>
      <c r="N123" s="4"/>
      <c r="O123" s="4"/>
      <c r="P123" s="4"/>
    </row>
    <row r="124" spans="1:16" x14ac:dyDescent="0.15">
      <c r="A124" s="2"/>
      <c r="B124" s="2"/>
      <c r="C124" s="3"/>
      <c r="D124" s="4"/>
      <c r="F124" s="4"/>
      <c r="G124" s="4"/>
      <c r="H124" s="4"/>
      <c r="I124" s="4"/>
      <c r="K124" s="4"/>
      <c r="L124" s="4"/>
      <c r="M124" s="4"/>
      <c r="N124" s="4"/>
      <c r="O124" s="4"/>
      <c r="P124" s="4"/>
    </row>
    <row r="125" spans="1:16" x14ac:dyDescent="0.15">
      <c r="A125" s="2"/>
      <c r="B125" s="2"/>
      <c r="C125" s="3"/>
      <c r="D125" s="4"/>
      <c r="F125" s="4"/>
      <c r="G125" s="4"/>
      <c r="H125" s="4"/>
      <c r="I125" s="4"/>
      <c r="K125" s="4"/>
      <c r="L125" s="4"/>
      <c r="M125" s="4"/>
      <c r="N125" s="4"/>
      <c r="O125" s="4"/>
      <c r="P125" s="4"/>
    </row>
    <row r="126" spans="1:16" x14ac:dyDescent="0.15">
      <c r="A126" s="2"/>
      <c r="B126" s="2"/>
      <c r="C126" s="3"/>
      <c r="D126" s="4"/>
      <c r="F126" s="4"/>
      <c r="G126" s="4"/>
      <c r="H126" s="4"/>
      <c r="I126" s="4"/>
      <c r="K126" s="4"/>
      <c r="L126" s="4"/>
      <c r="M126" s="4"/>
      <c r="N126" s="4"/>
      <c r="O126" s="4"/>
      <c r="P126" s="4"/>
    </row>
    <row r="127" spans="1:16" x14ac:dyDescent="0.15">
      <c r="A127" s="2"/>
      <c r="B127" s="2"/>
      <c r="C127" s="3"/>
      <c r="D127" s="4"/>
      <c r="F127" s="4"/>
      <c r="G127" s="4"/>
      <c r="H127" s="4"/>
      <c r="I127" s="4"/>
      <c r="K127" s="4"/>
      <c r="L127" s="4"/>
      <c r="M127" s="4"/>
      <c r="N127" s="4"/>
      <c r="O127" s="4"/>
      <c r="P127" s="4"/>
    </row>
    <row r="128" spans="1:16" x14ac:dyDescent="0.15">
      <c r="A128" s="2"/>
      <c r="B128" s="2"/>
      <c r="C128" s="3"/>
      <c r="D128" s="4"/>
      <c r="F128" s="4"/>
      <c r="G128" s="4"/>
      <c r="H128" s="4"/>
      <c r="I128" s="4"/>
      <c r="K128" s="4"/>
      <c r="L128" s="4"/>
      <c r="M128" s="4"/>
      <c r="N128" s="4"/>
      <c r="O128" s="4"/>
      <c r="P128" s="4"/>
    </row>
    <row r="129" spans="1:16" x14ac:dyDescent="0.15">
      <c r="A129" s="2"/>
      <c r="B129" s="2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x14ac:dyDescent="0.15">
      <c r="A130" s="2"/>
      <c r="B130" s="2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x14ac:dyDescent="0.15">
      <c r="A131" s="2"/>
      <c r="B131" s="2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x14ac:dyDescent="0.15">
      <c r="A132" s="2"/>
      <c r="B132" s="2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x14ac:dyDescent="0.15">
      <c r="A133" s="2"/>
      <c r="B133" s="2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x14ac:dyDescent="0.15">
      <c r="A134" s="2"/>
      <c r="B134" s="2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x14ac:dyDescent="0.15">
      <c r="A135" s="2"/>
      <c r="B135" s="2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x14ac:dyDescent="0.15">
      <c r="A136" s="2"/>
      <c r="B136" s="2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x14ac:dyDescent="0.15">
      <c r="A137" s="2"/>
      <c r="B137" s="2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x14ac:dyDescent="0.15">
      <c r="A138" s="2"/>
      <c r="B138" s="2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x14ac:dyDescent="0.15">
      <c r="A139" s="2"/>
      <c r="B139" s="2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x14ac:dyDescent="0.15">
      <c r="A140" s="2"/>
      <c r="B140" s="2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x14ac:dyDescent="0.15">
      <c r="A141" s="2"/>
      <c r="B141" s="2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x14ac:dyDescent="0.15">
      <c r="A142" s="2"/>
      <c r="B142" s="2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x14ac:dyDescent="0.15">
      <c r="A143" s="2"/>
      <c r="B143" s="2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x14ac:dyDescent="0.15">
      <c r="A144" s="2"/>
      <c r="B144" s="2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x14ac:dyDescent="0.15">
      <c r="A145" s="2"/>
      <c r="B145" s="2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x14ac:dyDescent="0.15">
      <c r="A146" s="2"/>
      <c r="B146" s="2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x14ac:dyDescent="0.15">
      <c r="A147" s="2"/>
      <c r="B147" s="2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x14ac:dyDescent="0.15">
      <c r="A148" s="2"/>
      <c r="B148" s="2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x14ac:dyDescent="0.15">
      <c r="A149" s="2"/>
      <c r="B149" s="2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x14ac:dyDescent="0.15">
      <c r="A150" s="2"/>
      <c r="B150" s="2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x14ac:dyDescent="0.15">
      <c r="A151" s="2"/>
      <c r="B151" s="2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x14ac:dyDescent="0.15">
      <c r="A152" s="2"/>
      <c r="B152" s="2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x14ac:dyDescent="0.15">
      <c r="A153" s="2"/>
      <c r="B153" s="2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x14ac:dyDescent="0.15">
      <c r="A154" s="2"/>
      <c r="B154" s="2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x14ac:dyDescent="0.15">
      <c r="A155" s="2"/>
      <c r="B155" s="2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x14ac:dyDescent="0.15">
      <c r="A156" s="2"/>
      <c r="B156" s="2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x14ac:dyDescent="0.15">
      <c r="A157" s="2"/>
      <c r="B157" s="2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x14ac:dyDescent="0.15">
      <c r="A158" s="2"/>
      <c r="B158" s="2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x14ac:dyDescent="0.15">
      <c r="A159" s="2"/>
      <c r="B159" s="2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x14ac:dyDescent="0.15">
      <c r="A160" s="2"/>
      <c r="B160" s="2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x14ac:dyDescent="0.15">
      <c r="A161" s="2"/>
      <c r="B161" s="2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x14ac:dyDescent="0.15">
      <c r="A162" s="2"/>
      <c r="B162" s="2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x14ac:dyDescent="0.15">
      <c r="A163" s="2"/>
      <c r="B163" s="2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x14ac:dyDescent="0.15">
      <c r="A164" s="2"/>
      <c r="B164" s="2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x14ac:dyDescent="0.15">
      <c r="A165" s="2"/>
      <c r="B165" s="2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x14ac:dyDescent="0.15">
      <c r="A166" s="2"/>
      <c r="B166" s="2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x14ac:dyDescent="0.15">
      <c r="A167" s="2"/>
      <c r="B167" s="2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x14ac:dyDescent="0.15">
      <c r="A168" s="2"/>
      <c r="B168" s="2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x14ac:dyDescent="0.15">
      <c r="A169" s="2"/>
      <c r="B169" s="2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x14ac:dyDescent="0.15">
      <c r="A170" s="2"/>
      <c r="B170" s="2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x14ac:dyDescent="0.15">
      <c r="A171" s="2"/>
      <c r="B171" s="2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x14ac:dyDescent="0.15">
      <c r="A172" s="2"/>
      <c r="B172" s="2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x14ac:dyDescent="0.15">
      <c r="A173" s="2"/>
      <c r="B173" s="2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x14ac:dyDescent="0.15">
      <c r="A174" s="2"/>
      <c r="B174" s="2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x14ac:dyDescent="0.15">
      <c r="A175" s="2"/>
      <c r="B175" s="2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x14ac:dyDescent="0.15">
      <c r="A176" s="2"/>
      <c r="B176" s="2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x14ac:dyDescent="0.15">
      <c r="A177" s="2"/>
      <c r="B177" s="2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x14ac:dyDescent="0.15">
      <c r="A178" s="2"/>
      <c r="B178" s="2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x14ac:dyDescent="0.15">
      <c r="A179" s="2"/>
      <c r="B179" s="2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x14ac:dyDescent="0.15">
      <c r="A180" s="2"/>
      <c r="B180" s="2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x14ac:dyDescent="0.15">
      <c r="A181" s="2"/>
      <c r="B181" s="2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x14ac:dyDescent="0.15">
      <c r="A182" s="2"/>
      <c r="B182" s="2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x14ac:dyDescent="0.15">
      <c r="A183" s="2"/>
      <c r="B183" s="2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x14ac:dyDescent="0.15">
      <c r="A184" s="2"/>
      <c r="B184" s="2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x14ac:dyDescent="0.15">
      <c r="A185" s="2"/>
      <c r="B185" s="2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x14ac:dyDescent="0.15">
      <c r="A186" s="2"/>
      <c r="B186" s="2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x14ac:dyDescent="0.15">
      <c r="A187" s="2"/>
      <c r="B187" s="2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x14ac:dyDescent="0.15">
      <c r="A188" s="2"/>
      <c r="B188" s="2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x14ac:dyDescent="0.15">
      <c r="A189" s="2"/>
      <c r="B189" s="2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x14ac:dyDescent="0.15">
      <c r="A190" s="2"/>
      <c r="B190" s="2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x14ac:dyDescent="0.15">
      <c r="A191" s="2"/>
      <c r="B191" s="2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x14ac:dyDescent="0.15">
      <c r="A192" s="2"/>
      <c r="B192" s="2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x14ac:dyDescent="0.15">
      <c r="A193" s="2"/>
      <c r="B193" s="2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x14ac:dyDescent="0.15">
      <c r="A194" s="2"/>
      <c r="B194" s="2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x14ac:dyDescent="0.15">
      <c r="A195" s="2"/>
      <c r="B195" s="2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x14ac:dyDescent="0.15">
      <c r="A196" s="2"/>
      <c r="B196" s="2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x14ac:dyDescent="0.15">
      <c r="A197" s="2"/>
      <c r="B197" s="2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x14ac:dyDescent="0.15">
      <c r="A198" s="2"/>
      <c r="B198" s="2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x14ac:dyDescent="0.15">
      <c r="A199" s="2"/>
      <c r="B199" s="2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x14ac:dyDescent="0.15">
      <c r="A200" s="2"/>
      <c r="B200" s="2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x14ac:dyDescent="0.15">
      <c r="A201" s="2"/>
      <c r="B201" s="2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x14ac:dyDescent="0.15">
      <c r="A202" s="2"/>
      <c r="B202" s="2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x14ac:dyDescent="0.15">
      <c r="A203" s="2"/>
      <c r="B203" s="2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x14ac:dyDescent="0.15">
      <c r="A204" s="2"/>
      <c r="B204" s="2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x14ac:dyDescent="0.15">
      <c r="A205" s="2"/>
      <c r="B205" s="2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x14ac:dyDescent="0.15">
      <c r="A206" s="2"/>
      <c r="B206" s="2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x14ac:dyDescent="0.15">
      <c r="A207" s="2"/>
      <c r="B207" s="2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x14ac:dyDescent="0.15">
      <c r="A208" s="2"/>
      <c r="B208" s="2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x14ac:dyDescent="0.15">
      <c r="A209" s="2"/>
      <c r="B209" s="2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x14ac:dyDescent="0.15">
      <c r="A210" s="2"/>
      <c r="B210" s="2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x14ac:dyDescent="0.15">
      <c r="A211" s="2"/>
      <c r="B211" s="2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x14ac:dyDescent="0.15">
      <c r="A212" s="2"/>
      <c r="B212" s="2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x14ac:dyDescent="0.15">
      <c r="A213" s="2"/>
      <c r="B213" s="2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x14ac:dyDescent="0.15">
      <c r="A214" s="2"/>
      <c r="B214" s="2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x14ac:dyDescent="0.15">
      <c r="A215" s="2"/>
      <c r="B215" s="2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x14ac:dyDescent="0.15">
      <c r="A216" s="2"/>
      <c r="B216" s="2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x14ac:dyDescent="0.15">
      <c r="A217" s="2"/>
      <c r="B217" s="2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x14ac:dyDescent="0.15">
      <c r="A218" s="2"/>
      <c r="B218" s="2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x14ac:dyDescent="0.15">
      <c r="A219" s="2"/>
      <c r="B219" s="2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x14ac:dyDescent="0.15">
      <c r="A220" s="2"/>
      <c r="B220" s="2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x14ac:dyDescent="0.15">
      <c r="A221" s="2"/>
      <c r="B221" s="2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x14ac:dyDescent="0.15">
      <c r="A222" s="2"/>
      <c r="B222" s="2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x14ac:dyDescent="0.15">
      <c r="A223" s="2"/>
      <c r="B223" s="2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x14ac:dyDescent="0.15">
      <c r="A224" s="2"/>
      <c r="B224" s="2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x14ac:dyDescent="0.15">
      <c r="A225" s="2"/>
      <c r="B225" s="2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x14ac:dyDescent="0.15">
      <c r="A226" s="2"/>
      <c r="B226" s="2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x14ac:dyDescent="0.15">
      <c r="A227" s="2"/>
      <c r="B227" s="2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x14ac:dyDescent="0.15">
      <c r="A228" s="2"/>
      <c r="B228" s="2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x14ac:dyDescent="0.15">
      <c r="A229" s="2"/>
      <c r="B229" s="2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x14ac:dyDescent="0.15">
      <c r="A230" s="2"/>
      <c r="B230" s="2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x14ac:dyDescent="0.15">
      <c r="A231" s="2"/>
      <c r="B231" s="2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x14ac:dyDescent="0.15">
      <c r="A232" s="2"/>
      <c r="B232" s="2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x14ac:dyDescent="0.15">
      <c r="A233" s="2"/>
      <c r="B233" s="2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x14ac:dyDescent="0.15">
      <c r="A234" s="2"/>
      <c r="B234" s="2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x14ac:dyDescent="0.15">
      <c r="A235" s="2"/>
      <c r="B235" s="2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x14ac:dyDescent="0.15">
      <c r="A236" s="2"/>
      <c r="B236" s="2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x14ac:dyDescent="0.15">
      <c r="A237" s="2"/>
      <c r="B237" s="2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x14ac:dyDescent="0.15">
      <c r="A238" s="2"/>
      <c r="B238" s="2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x14ac:dyDescent="0.15">
      <c r="A239" s="2"/>
      <c r="B239" s="2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x14ac:dyDescent="0.15">
      <c r="A240" s="2"/>
      <c r="B240" s="2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x14ac:dyDescent="0.15">
      <c r="A241" s="2"/>
      <c r="B241" s="2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x14ac:dyDescent="0.15">
      <c r="A242" s="2"/>
      <c r="B242" s="2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x14ac:dyDescent="0.15">
      <c r="A243" s="2"/>
      <c r="B243" s="2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x14ac:dyDescent="0.15">
      <c r="A244" s="2"/>
      <c r="B244" s="2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x14ac:dyDescent="0.15">
      <c r="A245" s="2"/>
      <c r="B245" s="2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x14ac:dyDescent="0.15">
      <c r="A246" s="2"/>
      <c r="B246" s="2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x14ac:dyDescent="0.15">
      <c r="A247" s="2"/>
      <c r="B247" s="2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x14ac:dyDescent="0.15">
      <c r="A248" s="2"/>
      <c r="B248" s="2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x14ac:dyDescent="0.15">
      <c r="A249" s="2"/>
      <c r="B249" s="2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x14ac:dyDescent="0.15">
      <c r="A250" s="2"/>
      <c r="B250" s="2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x14ac:dyDescent="0.15">
      <c r="A251" s="2"/>
      <c r="B251" s="2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x14ac:dyDescent="0.15">
      <c r="A252" s="2"/>
      <c r="B252" s="2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x14ac:dyDescent="0.15">
      <c r="A253" s="2"/>
      <c r="B253" s="2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x14ac:dyDescent="0.15">
      <c r="A254" s="2"/>
      <c r="B254" s="2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x14ac:dyDescent="0.15">
      <c r="A255" s="2"/>
      <c r="B255" s="2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x14ac:dyDescent="0.15">
      <c r="A256" s="2"/>
      <c r="B256" s="2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x14ac:dyDescent="0.15">
      <c r="A257" s="2"/>
      <c r="B257" s="2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x14ac:dyDescent="0.15">
      <c r="A258" s="2"/>
      <c r="B258" s="2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x14ac:dyDescent="0.15">
      <c r="A259" s="2"/>
      <c r="B259" s="2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x14ac:dyDescent="0.15">
      <c r="A260" s="2"/>
      <c r="B260" s="2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x14ac:dyDescent="0.15">
      <c r="A261" s="2"/>
      <c r="B261" s="2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x14ac:dyDescent="0.15">
      <c r="A262" s="2"/>
      <c r="B262" s="2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x14ac:dyDescent="0.15">
      <c r="A263" s="2"/>
      <c r="B263" s="2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x14ac:dyDescent="0.15">
      <c r="A264" s="2"/>
      <c r="B264" s="2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x14ac:dyDescent="0.15">
      <c r="A265" s="2"/>
      <c r="B265" s="2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x14ac:dyDescent="0.15">
      <c r="A266" s="2"/>
      <c r="B266" s="2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x14ac:dyDescent="0.15">
      <c r="A267" s="2"/>
      <c r="B267" s="2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x14ac:dyDescent="0.15">
      <c r="A268" s="2"/>
      <c r="B268" s="2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x14ac:dyDescent="0.15">
      <c r="A269" s="2"/>
      <c r="B269" s="2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x14ac:dyDescent="0.15">
      <c r="A270" s="2"/>
      <c r="B270" s="2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x14ac:dyDescent="0.15">
      <c r="A271" s="2"/>
      <c r="B271" s="2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x14ac:dyDescent="0.15">
      <c r="A272" s="2"/>
      <c r="B272" s="2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x14ac:dyDescent="0.15">
      <c r="A273" s="2"/>
      <c r="B273" s="2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x14ac:dyDescent="0.15">
      <c r="A274" s="2"/>
      <c r="B274" s="2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x14ac:dyDescent="0.15">
      <c r="A275" s="2"/>
      <c r="B275" s="2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x14ac:dyDescent="0.15">
      <c r="A276" s="2"/>
      <c r="B276" s="2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x14ac:dyDescent="0.15">
      <c r="A277" s="2"/>
      <c r="B277" s="2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x14ac:dyDescent="0.15">
      <c r="A278" s="2"/>
      <c r="B278" s="2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x14ac:dyDescent="0.15">
      <c r="A279" s="2"/>
      <c r="B279" s="2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x14ac:dyDescent="0.15">
      <c r="A280" s="2"/>
      <c r="B280" s="2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x14ac:dyDescent="0.15">
      <c r="A281" s="2"/>
      <c r="B281" s="2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x14ac:dyDescent="0.15">
      <c r="A282" s="2"/>
      <c r="B282" s="2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x14ac:dyDescent="0.15">
      <c r="A283" s="2"/>
      <c r="B283" s="2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x14ac:dyDescent="0.15">
      <c r="A284" s="2"/>
      <c r="B284" s="2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x14ac:dyDescent="0.15">
      <c r="A285" s="2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x14ac:dyDescent="0.15">
      <c r="A286" s="2"/>
      <c r="B286" s="2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x14ac:dyDescent="0.15">
      <c r="A287" s="2"/>
      <c r="B287" s="2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x14ac:dyDescent="0.15">
      <c r="A288" s="2"/>
      <c r="B288" s="2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x14ac:dyDescent="0.15">
      <c r="A289" s="2"/>
      <c r="B289" s="2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x14ac:dyDescent="0.15">
      <c r="A290" s="2"/>
      <c r="B290" s="2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x14ac:dyDescent="0.15">
      <c r="A291" s="2"/>
      <c r="B291" s="2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x14ac:dyDescent="0.15">
      <c r="A292" s="2"/>
      <c r="B292" s="2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x14ac:dyDescent="0.15">
      <c r="A293" s="2"/>
      <c r="B293" s="2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x14ac:dyDescent="0.15">
      <c r="A294" s="2"/>
      <c r="B294" s="2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x14ac:dyDescent="0.15">
      <c r="A295" s="2"/>
      <c r="B295" s="2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x14ac:dyDescent="0.15">
      <c r="A296" s="2"/>
      <c r="B296" s="2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x14ac:dyDescent="0.15">
      <c r="A297" s="2"/>
      <c r="B297" s="2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x14ac:dyDescent="0.15">
      <c r="A298" s="2"/>
      <c r="B298" s="2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x14ac:dyDescent="0.15">
      <c r="A299" s="2"/>
      <c r="B299" s="2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x14ac:dyDescent="0.15">
      <c r="A300" s="2"/>
      <c r="B300" s="2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x14ac:dyDescent="0.15">
      <c r="A301" s="2"/>
      <c r="B301" s="2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x14ac:dyDescent="0.15">
      <c r="A302" s="2"/>
      <c r="B302" s="2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x14ac:dyDescent="0.15">
      <c r="A303" s="2"/>
      <c r="B303" s="2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x14ac:dyDescent="0.15">
      <c r="A304" s="2"/>
      <c r="B304" s="2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x14ac:dyDescent="0.15">
      <c r="A305" s="2"/>
      <c r="B305" s="2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x14ac:dyDescent="0.15">
      <c r="A306" s="2"/>
      <c r="B306" s="2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x14ac:dyDescent="0.15">
      <c r="A307" s="2"/>
      <c r="B307" s="2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x14ac:dyDescent="0.15">
      <c r="A308" s="2"/>
      <c r="B308" s="2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x14ac:dyDescent="0.15">
      <c r="A309" s="2"/>
      <c r="B309" s="2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x14ac:dyDescent="0.15">
      <c r="A310" s="2"/>
      <c r="B310" s="2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x14ac:dyDescent="0.15">
      <c r="A311" s="2"/>
      <c r="B311" s="2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x14ac:dyDescent="0.15">
      <c r="A312" s="2"/>
      <c r="B312" s="2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x14ac:dyDescent="0.15">
      <c r="A313" s="2"/>
      <c r="B313" s="2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x14ac:dyDescent="0.15">
      <c r="A314" s="2"/>
      <c r="B314" s="2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x14ac:dyDescent="0.15">
      <c r="A315" s="2"/>
      <c r="B315" s="2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x14ac:dyDescent="0.15">
      <c r="A316" s="2"/>
      <c r="B316" s="2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x14ac:dyDescent="0.15">
      <c r="A317" s="2"/>
      <c r="B317" s="2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x14ac:dyDescent="0.15">
      <c r="A318" s="2"/>
      <c r="B318" s="2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x14ac:dyDescent="0.15">
      <c r="A319" s="2"/>
      <c r="B319" s="2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x14ac:dyDescent="0.15">
      <c r="A320" s="2"/>
      <c r="B320" s="2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x14ac:dyDescent="0.15">
      <c r="A321" s="2"/>
      <c r="B321" s="2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x14ac:dyDescent="0.15">
      <c r="A322" s="2"/>
      <c r="B322" s="2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x14ac:dyDescent="0.15">
      <c r="A323" s="2"/>
      <c r="B323" s="2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x14ac:dyDescent="0.15">
      <c r="A324" s="2"/>
      <c r="B324" s="2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x14ac:dyDescent="0.15">
      <c r="A325" s="2"/>
      <c r="B325" s="2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x14ac:dyDescent="0.15">
      <c r="A326" s="2"/>
      <c r="B326" s="2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x14ac:dyDescent="0.15">
      <c r="A327" s="2"/>
      <c r="B327" s="2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x14ac:dyDescent="0.15">
      <c r="A328" s="2"/>
      <c r="B328" s="2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x14ac:dyDescent="0.15">
      <c r="A329" s="2"/>
      <c r="B329" s="2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x14ac:dyDescent="0.15">
      <c r="A330" s="2"/>
      <c r="B330" s="2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x14ac:dyDescent="0.15">
      <c r="A331" s="2"/>
      <c r="B331" s="2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x14ac:dyDescent="0.15">
      <c r="A332" s="2"/>
      <c r="B332" s="2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x14ac:dyDescent="0.15">
      <c r="A333" s="2"/>
      <c r="B333" s="2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x14ac:dyDescent="0.15">
      <c r="A334" s="2"/>
      <c r="B334" s="2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x14ac:dyDescent="0.15">
      <c r="A335" s="2"/>
      <c r="B335" s="2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x14ac:dyDescent="0.15">
      <c r="A336" s="2"/>
      <c r="B336" s="2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x14ac:dyDescent="0.15">
      <c r="A337" s="2"/>
      <c r="B337" s="2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x14ac:dyDescent="0.15">
      <c r="A338" s="2"/>
      <c r="B338" s="2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x14ac:dyDescent="0.15">
      <c r="A339" s="2"/>
      <c r="B339" s="2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x14ac:dyDescent="0.15">
      <c r="A340" s="2"/>
      <c r="B340" s="2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x14ac:dyDescent="0.15">
      <c r="A341" s="2"/>
      <c r="B341" s="2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x14ac:dyDescent="0.15">
      <c r="A342" s="2"/>
      <c r="B342" s="2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x14ac:dyDescent="0.15">
      <c r="A343" s="2"/>
      <c r="B343" s="2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x14ac:dyDescent="0.15">
      <c r="A344" s="2"/>
      <c r="B344" s="2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x14ac:dyDescent="0.15">
      <c r="A345" s="2"/>
      <c r="B345" s="2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x14ac:dyDescent="0.15">
      <c r="A346" s="2"/>
      <c r="B346" s="2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x14ac:dyDescent="0.15">
      <c r="A347" s="2"/>
      <c r="B347" s="2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x14ac:dyDescent="0.15">
      <c r="A348" s="2"/>
      <c r="B348" s="2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x14ac:dyDescent="0.15">
      <c r="A349" s="2"/>
      <c r="B349" s="2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x14ac:dyDescent="0.15">
      <c r="A350" s="2"/>
      <c r="B350" s="2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x14ac:dyDescent="0.15">
      <c r="A351" s="2"/>
      <c r="B351" s="2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x14ac:dyDescent="0.15">
      <c r="A352" s="2"/>
      <c r="B352" s="2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x14ac:dyDescent="0.15">
      <c r="A353" s="2"/>
      <c r="B353" s="2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x14ac:dyDescent="0.15">
      <c r="A354" s="2"/>
      <c r="B354" s="2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x14ac:dyDescent="0.15">
      <c r="A355" s="2"/>
      <c r="B355" s="2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x14ac:dyDescent="0.15">
      <c r="A356" s="2"/>
      <c r="B356" s="2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x14ac:dyDescent="0.15">
      <c r="A357" s="2"/>
      <c r="B357" s="2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x14ac:dyDescent="0.15">
      <c r="A358" s="2"/>
      <c r="B358" s="2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x14ac:dyDescent="0.15">
      <c r="A359" s="2"/>
      <c r="B359" s="2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x14ac:dyDescent="0.15">
      <c r="A360" s="2"/>
      <c r="B360" s="2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x14ac:dyDescent="0.15">
      <c r="A361" s="2"/>
      <c r="B361" s="2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x14ac:dyDescent="0.15">
      <c r="A362" s="2"/>
      <c r="B362" s="2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x14ac:dyDescent="0.15">
      <c r="A363" s="2"/>
      <c r="B363" s="2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x14ac:dyDescent="0.15">
      <c r="A364" s="2"/>
      <c r="B364" s="2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x14ac:dyDescent="0.15">
      <c r="A365" s="2"/>
      <c r="B365" s="2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x14ac:dyDescent="0.15">
      <c r="A366" s="2"/>
      <c r="B366" s="2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x14ac:dyDescent="0.15">
      <c r="A367" s="2"/>
      <c r="B367" s="2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x14ac:dyDescent="0.15">
      <c r="A368" s="2"/>
      <c r="B368" s="2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x14ac:dyDescent="0.15">
      <c r="A369" s="2"/>
      <c r="B369" s="2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x14ac:dyDescent="0.15">
      <c r="A370" s="2"/>
      <c r="B370" s="2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x14ac:dyDescent="0.15">
      <c r="A371" s="2"/>
      <c r="B371" s="2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x14ac:dyDescent="0.15">
      <c r="A372" s="2"/>
      <c r="B372" s="2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x14ac:dyDescent="0.15">
      <c r="A373" s="2"/>
      <c r="B373" s="2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x14ac:dyDescent="0.15">
      <c r="A374" s="2"/>
      <c r="B374" s="2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x14ac:dyDescent="0.15">
      <c r="A375" s="2"/>
      <c r="B375" s="2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x14ac:dyDescent="0.15">
      <c r="A376" s="2"/>
      <c r="B376" s="2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x14ac:dyDescent="0.15">
      <c r="A377" s="2"/>
      <c r="B377" s="2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x14ac:dyDescent="0.15">
      <c r="A378" s="2"/>
      <c r="B378" s="2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x14ac:dyDescent="0.15">
      <c r="A379" s="2"/>
      <c r="B379" s="2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x14ac:dyDescent="0.15">
      <c r="A380" s="2"/>
      <c r="B380" s="2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x14ac:dyDescent="0.15">
      <c r="A381" s="2"/>
      <c r="B381" s="2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x14ac:dyDescent="0.15">
      <c r="A382" s="2"/>
      <c r="B382" s="2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x14ac:dyDescent="0.15">
      <c r="A383" s="2"/>
      <c r="B383" s="2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x14ac:dyDescent="0.15">
      <c r="A384" s="2"/>
      <c r="B384" s="2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x14ac:dyDescent="0.15">
      <c r="A385" s="2"/>
      <c r="B385" s="2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x14ac:dyDescent="0.15">
      <c r="A386" s="2"/>
      <c r="B386" s="2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x14ac:dyDescent="0.15">
      <c r="A387" s="2"/>
      <c r="B387" s="2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x14ac:dyDescent="0.15">
      <c r="A388" s="2"/>
      <c r="B388" s="2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x14ac:dyDescent="0.15">
      <c r="A389" s="2"/>
      <c r="B389" s="2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x14ac:dyDescent="0.15">
      <c r="A390" s="2"/>
      <c r="B390" s="2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x14ac:dyDescent="0.15">
      <c r="A391" s="2"/>
      <c r="B391" s="2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x14ac:dyDescent="0.15">
      <c r="A392" s="2"/>
      <c r="B392" s="2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x14ac:dyDescent="0.15">
      <c r="A393" s="2"/>
      <c r="B393" s="2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x14ac:dyDescent="0.15">
      <c r="A394" s="2"/>
      <c r="B394" s="2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x14ac:dyDescent="0.15">
      <c r="A395" s="2"/>
      <c r="B395" s="2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x14ac:dyDescent="0.15">
      <c r="A396" s="2"/>
      <c r="B396" s="2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x14ac:dyDescent="0.15">
      <c r="A397" s="2"/>
      <c r="B397" s="2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x14ac:dyDescent="0.15">
      <c r="A398" s="2"/>
      <c r="B398" s="2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x14ac:dyDescent="0.15">
      <c r="A399" s="2"/>
      <c r="B399" s="2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x14ac:dyDescent="0.15">
      <c r="A400" s="2"/>
      <c r="B400" s="2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x14ac:dyDescent="0.15">
      <c r="A401" s="2"/>
      <c r="B401" s="2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x14ac:dyDescent="0.15">
      <c r="A402" s="2"/>
      <c r="B402" s="2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x14ac:dyDescent="0.15">
      <c r="A403" s="2"/>
      <c r="B403" s="2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x14ac:dyDescent="0.15">
      <c r="A404" s="2"/>
      <c r="B404" s="2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x14ac:dyDescent="0.15">
      <c r="A405" s="2"/>
      <c r="B405" s="2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x14ac:dyDescent="0.15">
      <c r="A406" s="2"/>
      <c r="B406" s="2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x14ac:dyDescent="0.15">
      <c r="A407" s="2"/>
      <c r="B407" s="2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x14ac:dyDescent="0.15">
      <c r="A408" s="2"/>
      <c r="B408" s="2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x14ac:dyDescent="0.15">
      <c r="A409" s="2"/>
      <c r="B409" s="2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x14ac:dyDescent="0.15">
      <c r="A410" s="2"/>
      <c r="B410" s="2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x14ac:dyDescent="0.15">
      <c r="A411" s="2"/>
      <c r="B411" s="2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x14ac:dyDescent="0.15">
      <c r="A412" s="2"/>
      <c r="B412" s="2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x14ac:dyDescent="0.15">
      <c r="A413" s="2"/>
      <c r="B413" s="2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x14ac:dyDescent="0.15">
      <c r="A414" s="2"/>
      <c r="B414" s="2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x14ac:dyDescent="0.15">
      <c r="A415" s="2"/>
      <c r="B415" s="2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x14ac:dyDescent="0.15">
      <c r="A416" s="2"/>
      <c r="B416" s="2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x14ac:dyDescent="0.15">
      <c r="A417" s="2"/>
      <c r="B417" s="2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x14ac:dyDescent="0.15">
      <c r="A418" s="2"/>
      <c r="B418" s="2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x14ac:dyDescent="0.15">
      <c r="A419" s="2"/>
      <c r="B419" s="2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x14ac:dyDescent="0.15">
      <c r="A420" s="2"/>
      <c r="B420" s="2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x14ac:dyDescent="0.15">
      <c r="A421" s="2"/>
      <c r="B421" s="2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x14ac:dyDescent="0.15">
      <c r="A422" s="2"/>
      <c r="B422" s="2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x14ac:dyDescent="0.15">
      <c r="A423" s="2"/>
      <c r="B423" s="2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x14ac:dyDescent="0.15">
      <c r="A424" s="2"/>
      <c r="B424" s="2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x14ac:dyDescent="0.15">
      <c r="A425" s="2"/>
      <c r="B425" s="2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x14ac:dyDescent="0.15">
      <c r="A426" s="2"/>
      <c r="B426" s="2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x14ac:dyDescent="0.15">
      <c r="A427" s="2"/>
      <c r="B427" s="2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x14ac:dyDescent="0.15">
      <c r="A428" s="2"/>
      <c r="B428" s="2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x14ac:dyDescent="0.15">
      <c r="A429" s="2"/>
      <c r="B429" s="2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x14ac:dyDescent="0.15">
      <c r="A430" s="2"/>
      <c r="B430" s="2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x14ac:dyDescent="0.15">
      <c r="A431" s="2"/>
      <c r="B431" s="2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x14ac:dyDescent="0.15">
      <c r="A432" s="2"/>
      <c r="B432" s="2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x14ac:dyDescent="0.15">
      <c r="A433" s="2"/>
      <c r="B433" s="2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x14ac:dyDescent="0.15">
      <c r="A434" s="2"/>
      <c r="B434" s="2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x14ac:dyDescent="0.15">
      <c r="A435" s="2"/>
      <c r="B435" s="2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x14ac:dyDescent="0.15">
      <c r="A436" s="2"/>
      <c r="B436" s="2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x14ac:dyDescent="0.15">
      <c r="A437" s="2"/>
      <c r="B437" s="2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x14ac:dyDescent="0.15">
      <c r="A438" s="2"/>
      <c r="B438" s="2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x14ac:dyDescent="0.15">
      <c r="A439" s="2"/>
      <c r="B439" s="2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x14ac:dyDescent="0.15">
      <c r="A440" s="2"/>
      <c r="B440" s="2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x14ac:dyDescent="0.15">
      <c r="A441" s="2"/>
      <c r="B441" s="2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x14ac:dyDescent="0.15">
      <c r="A442" s="2"/>
      <c r="B442" s="2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x14ac:dyDescent="0.15">
      <c r="A443" s="2"/>
      <c r="B443" s="2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x14ac:dyDescent="0.15">
      <c r="A444" s="2"/>
      <c r="B444" s="2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x14ac:dyDescent="0.15">
      <c r="A445" s="2"/>
      <c r="B445" s="2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x14ac:dyDescent="0.15">
      <c r="A446" s="2"/>
      <c r="B446" s="2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x14ac:dyDescent="0.15">
      <c r="A447" s="2"/>
      <c r="B447" s="2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x14ac:dyDescent="0.15">
      <c r="A448" s="2"/>
      <c r="B448" s="2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x14ac:dyDescent="0.15">
      <c r="A449" s="2"/>
      <c r="B449" s="2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x14ac:dyDescent="0.15">
      <c r="A450" s="2"/>
      <c r="B450" s="2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x14ac:dyDescent="0.15">
      <c r="A451" s="2"/>
      <c r="B451" s="2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x14ac:dyDescent="0.15">
      <c r="A452" s="2"/>
      <c r="B452" s="2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x14ac:dyDescent="0.15">
      <c r="A453" s="2"/>
      <c r="B453" s="2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x14ac:dyDescent="0.15">
      <c r="A454" s="2"/>
      <c r="B454" s="2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x14ac:dyDescent="0.15">
      <c r="A455" s="2"/>
      <c r="B455" s="2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x14ac:dyDescent="0.15">
      <c r="A456" s="2"/>
      <c r="B456" s="2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x14ac:dyDescent="0.15">
      <c r="A457" s="2"/>
      <c r="B457" s="2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x14ac:dyDescent="0.15">
      <c r="A458" s="2"/>
      <c r="B458" s="2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x14ac:dyDescent="0.15">
      <c r="A459" s="2"/>
      <c r="B459" s="2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x14ac:dyDescent="0.15">
      <c r="A460" s="2"/>
      <c r="B460" s="2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x14ac:dyDescent="0.15">
      <c r="A461" s="2"/>
      <c r="B461" s="2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x14ac:dyDescent="0.15">
      <c r="A462" s="2"/>
      <c r="B462" s="2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x14ac:dyDescent="0.15">
      <c r="A463" s="2"/>
      <c r="B463" s="2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x14ac:dyDescent="0.15">
      <c r="A464" s="2"/>
      <c r="B464" s="2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x14ac:dyDescent="0.15">
      <c r="A465" s="2"/>
      <c r="B465" s="2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x14ac:dyDescent="0.15">
      <c r="A466" s="2"/>
      <c r="B466" s="2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x14ac:dyDescent="0.15">
      <c r="A467" s="2"/>
      <c r="B467" s="2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x14ac:dyDescent="0.15">
      <c r="A468" s="2"/>
      <c r="B468" s="2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x14ac:dyDescent="0.15">
      <c r="A469" s="2"/>
      <c r="B469" s="2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x14ac:dyDescent="0.15">
      <c r="A470" s="2"/>
      <c r="B470" s="2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x14ac:dyDescent="0.15">
      <c r="A471" s="2"/>
      <c r="B471" s="2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x14ac:dyDescent="0.15">
      <c r="A472" s="2"/>
      <c r="B472" s="2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x14ac:dyDescent="0.15">
      <c r="A473" s="2"/>
      <c r="B473" s="2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x14ac:dyDescent="0.15">
      <c r="A474" s="2"/>
      <c r="B474" s="2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x14ac:dyDescent="0.15">
      <c r="A475" s="2"/>
      <c r="B475" s="2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x14ac:dyDescent="0.15">
      <c r="A476" s="2"/>
      <c r="B476" s="2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x14ac:dyDescent="0.15">
      <c r="A477" s="2"/>
      <c r="B477" s="2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x14ac:dyDescent="0.15">
      <c r="A478" s="2"/>
      <c r="B478" s="2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x14ac:dyDescent="0.15">
      <c r="A479" s="2"/>
      <c r="B479" s="2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x14ac:dyDescent="0.15">
      <c r="A480" s="2"/>
      <c r="B480" s="2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x14ac:dyDescent="0.15">
      <c r="A481" s="2"/>
      <c r="B481" s="2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x14ac:dyDescent="0.15">
      <c r="A482" s="2"/>
      <c r="B482" s="2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x14ac:dyDescent="0.15">
      <c r="A483" s="2"/>
      <c r="B483" s="2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x14ac:dyDescent="0.15">
      <c r="A484" s="2"/>
      <c r="B484" s="2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x14ac:dyDescent="0.15">
      <c r="A485" s="2"/>
      <c r="B485" s="2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x14ac:dyDescent="0.15">
      <c r="A486" s="2"/>
      <c r="B486" s="2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x14ac:dyDescent="0.15">
      <c r="A487" s="2"/>
      <c r="B487" s="2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x14ac:dyDescent="0.15">
      <c r="A488" s="2"/>
      <c r="B488" s="2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x14ac:dyDescent="0.15">
      <c r="A489" s="2"/>
      <c r="B489" s="2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x14ac:dyDescent="0.15">
      <c r="A490" s="2"/>
      <c r="B490" s="2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x14ac:dyDescent="0.15">
      <c r="A491" s="2"/>
      <c r="B491" s="2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x14ac:dyDescent="0.15">
      <c r="A492" s="2"/>
      <c r="B492" s="2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x14ac:dyDescent="0.15">
      <c r="A493" s="2"/>
      <c r="B493" s="2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x14ac:dyDescent="0.15">
      <c r="A494" s="2"/>
      <c r="B494" s="2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x14ac:dyDescent="0.15">
      <c r="A495" s="2"/>
      <c r="B495" s="2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x14ac:dyDescent="0.15">
      <c r="A496" s="2"/>
      <c r="B496" s="2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x14ac:dyDescent="0.15">
      <c r="A497" s="2"/>
      <c r="B497" s="2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x14ac:dyDescent="0.15">
      <c r="A498" s="2"/>
      <c r="B498" s="2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x14ac:dyDescent="0.15">
      <c r="A499" s="2"/>
      <c r="B499" s="2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x14ac:dyDescent="0.15">
      <c r="A500" s="2"/>
      <c r="B500" s="2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x14ac:dyDescent="0.15">
      <c r="A501" s="2"/>
      <c r="B501" s="2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x14ac:dyDescent="0.15">
      <c r="A502" s="2"/>
      <c r="B502" s="2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x14ac:dyDescent="0.15">
      <c r="A503" s="2"/>
      <c r="B503" s="2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x14ac:dyDescent="0.15">
      <c r="A504" s="2"/>
      <c r="B504" s="2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x14ac:dyDescent="0.15">
      <c r="A505" s="2"/>
      <c r="B505" s="2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x14ac:dyDescent="0.15">
      <c r="A506" s="2"/>
      <c r="B506" s="2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x14ac:dyDescent="0.15">
      <c r="A507" s="2"/>
      <c r="B507" s="2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x14ac:dyDescent="0.15">
      <c r="A508" s="2"/>
      <c r="B508" s="2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x14ac:dyDescent="0.15">
      <c r="A509" s="2"/>
      <c r="B509" s="2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x14ac:dyDescent="0.15">
      <c r="A510" s="2"/>
      <c r="B510" s="2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x14ac:dyDescent="0.15">
      <c r="A511" s="2"/>
      <c r="B511" s="2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x14ac:dyDescent="0.15">
      <c r="A512" s="2"/>
      <c r="B512" s="2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x14ac:dyDescent="0.15">
      <c r="A513" s="2"/>
      <c r="B513" s="2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x14ac:dyDescent="0.15">
      <c r="A514" s="2"/>
      <c r="B514" s="2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x14ac:dyDescent="0.15">
      <c r="A515" s="2"/>
      <c r="B515" s="2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x14ac:dyDescent="0.15">
      <c r="A516" s="2"/>
      <c r="B516" s="2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x14ac:dyDescent="0.15">
      <c r="A517" s="2"/>
      <c r="B517" s="2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x14ac:dyDescent="0.15">
      <c r="A518" s="2"/>
      <c r="B518" s="2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x14ac:dyDescent="0.15">
      <c r="A519" s="2"/>
      <c r="B519" s="2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x14ac:dyDescent="0.15">
      <c r="A520" s="2"/>
      <c r="B520" s="2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x14ac:dyDescent="0.15">
      <c r="A521" s="2"/>
      <c r="B521" s="2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x14ac:dyDescent="0.15">
      <c r="A522" s="2"/>
      <c r="B522" s="2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x14ac:dyDescent="0.15">
      <c r="A523" s="2"/>
      <c r="B523" s="2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x14ac:dyDescent="0.15">
      <c r="A524" s="2"/>
      <c r="B524" s="2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x14ac:dyDescent="0.15">
      <c r="A525" s="2"/>
      <c r="B525" s="2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x14ac:dyDescent="0.15">
      <c r="A526" s="2"/>
      <c r="B526" s="2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x14ac:dyDescent="0.15">
      <c r="A527" s="2"/>
      <c r="B527" s="2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x14ac:dyDescent="0.15">
      <c r="A528" s="2"/>
      <c r="B528" s="2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x14ac:dyDescent="0.15">
      <c r="A529" s="2"/>
      <c r="B529" s="2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x14ac:dyDescent="0.15">
      <c r="A530" s="2"/>
      <c r="B530" s="2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x14ac:dyDescent="0.15">
      <c r="A531" s="2"/>
      <c r="B531" s="2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x14ac:dyDescent="0.15">
      <c r="A532" s="2"/>
      <c r="B532" s="2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x14ac:dyDescent="0.15">
      <c r="A533" s="2"/>
      <c r="B533" s="2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x14ac:dyDescent="0.15">
      <c r="A534" s="2"/>
      <c r="B534" s="2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x14ac:dyDescent="0.15">
      <c r="A535" s="2"/>
      <c r="B535" s="2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x14ac:dyDescent="0.15">
      <c r="A536" s="2"/>
      <c r="B536" s="2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x14ac:dyDescent="0.15">
      <c r="A537" s="2"/>
      <c r="B537" s="2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x14ac:dyDescent="0.15">
      <c r="A538" s="2"/>
      <c r="B538" s="2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x14ac:dyDescent="0.15">
      <c r="A539" s="2"/>
      <c r="B539" s="2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x14ac:dyDescent="0.15">
      <c r="A540" s="2"/>
      <c r="B540" s="2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x14ac:dyDescent="0.15">
      <c r="A541" s="2"/>
      <c r="B541" s="2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x14ac:dyDescent="0.15">
      <c r="A542" s="2"/>
      <c r="B542" s="2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x14ac:dyDescent="0.15">
      <c r="A543" s="2"/>
      <c r="B543" s="2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x14ac:dyDescent="0.15">
      <c r="A544" s="2"/>
      <c r="B544" s="2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x14ac:dyDescent="0.15">
      <c r="A545" s="2"/>
      <c r="B545" s="2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x14ac:dyDescent="0.15">
      <c r="A546" s="2"/>
      <c r="B546" s="2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x14ac:dyDescent="0.15">
      <c r="A547" s="2"/>
      <c r="B547" s="2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x14ac:dyDescent="0.15">
      <c r="A548" s="2"/>
      <c r="B548" s="2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x14ac:dyDescent="0.15">
      <c r="A549" s="2"/>
      <c r="B549" s="2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x14ac:dyDescent="0.15">
      <c r="A550" s="2"/>
      <c r="B550" s="2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x14ac:dyDescent="0.15">
      <c r="A551" s="2"/>
      <c r="B551" s="2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x14ac:dyDescent="0.15">
      <c r="A552" s="2"/>
      <c r="B552" s="2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x14ac:dyDescent="0.15">
      <c r="A553" s="2"/>
      <c r="B553" s="2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x14ac:dyDescent="0.15">
      <c r="A554" s="2"/>
      <c r="B554" s="2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x14ac:dyDescent="0.15">
      <c r="A555" s="2"/>
      <c r="B555" s="2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x14ac:dyDescent="0.15">
      <c r="A556" s="2"/>
      <c r="B556" s="2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x14ac:dyDescent="0.15">
      <c r="A557" s="2"/>
      <c r="B557" s="2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x14ac:dyDescent="0.15">
      <c r="A558" s="2"/>
      <c r="B558" s="2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x14ac:dyDescent="0.15">
      <c r="A559" s="2"/>
      <c r="B559" s="2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x14ac:dyDescent="0.15">
      <c r="A560" s="2"/>
      <c r="B560" s="2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x14ac:dyDescent="0.15">
      <c r="A561" s="2"/>
      <c r="B561" s="2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x14ac:dyDescent="0.15">
      <c r="A562" s="2"/>
      <c r="B562" s="2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x14ac:dyDescent="0.15">
      <c r="A563" s="2"/>
      <c r="B563" s="2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x14ac:dyDescent="0.15">
      <c r="A564" s="2"/>
      <c r="B564" s="2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x14ac:dyDescent="0.15">
      <c r="A565" s="2"/>
      <c r="B565" s="2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x14ac:dyDescent="0.15">
      <c r="A566" s="2"/>
      <c r="B566" s="2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x14ac:dyDescent="0.15">
      <c r="A567" s="2"/>
      <c r="B567" s="2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x14ac:dyDescent="0.15">
      <c r="A568" s="2"/>
      <c r="B568" s="2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x14ac:dyDescent="0.15">
      <c r="A569" s="2"/>
      <c r="B569" s="2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x14ac:dyDescent="0.15">
      <c r="A570" s="2"/>
      <c r="B570" s="2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x14ac:dyDescent="0.15">
      <c r="A571" s="2"/>
      <c r="B571" s="2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x14ac:dyDescent="0.15">
      <c r="A572" s="2"/>
      <c r="B572" s="2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x14ac:dyDescent="0.15">
      <c r="A573" s="2"/>
      <c r="B573" s="2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x14ac:dyDescent="0.15">
      <c r="A574" s="2"/>
      <c r="B574" s="2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x14ac:dyDescent="0.15">
      <c r="A575" s="2"/>
      <c r="B575" s="2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x14ac:dyDescent="0.15">
      <c r="A576" s="2"/>
      <c r="B576" s="2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x14ac:dyDescent="0.15">
      <c r="A577" s="2"/>
      <c r="B577" s="2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x14ac:dyDescent="0.15">
      <c r="A578" s="2"/>
      <c r="B578" s="2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x14ac:dyDescent="0.15">
      <c r="A579" s="2"/>
      <c r="B579" s="2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x14ac:dyDescent="0.15">
      <c r="A580" s="2"/>
      <c r="B580" s="2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x14ac:dyDescent="0.15">
      <c r="A581" s="2"/>
      <c r="B581" s="2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x14ac:dyDescent="0.15">
      <c r="A582" s="2"/>
      <c r="B582" s="2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x14ac:dyDescent="0.15">
      <c r="A583" s="2"/>
      <c r="B583" s="2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x14ac:dyDescent="0.15">
      <c r="A584" s="2"/>
      <c r="B584" s="2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x14ac:dyDescent="0.15">
      <c r="A585" s="2"/>
      <c r="B585" s="2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x14ac:dyDescent="0.15">
      <c r="A586" s="2"/>
      <c r="B586" s="2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x14ac:dyDescent="0.15">
      <c r="A587" s="2"/>
      <c r="B587" s="2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x14ac:dyDescent="0.15">
      <c r="A588" s="2"/>
      <c r="B588" s="2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x14ac:dyDescent="0.15">
      <c r="A589" s="2"/>
      <c r="B589" s="2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x14ac:dyDescent="0.15">
      <c r="A590" s="2"/>
      <c r="B590" s="2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x14ac:dyDescent="0.15">
      <c r="A591" s="2"/>
      <c r="B591" s="2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x14ac:dyDescent="0.15">
      <c r="A592" s="2"/>
      <c r="B592" s="2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x14ac:dyDescent="0.15">
      <c r="A593" s="2"/>
      <c r="B593" s="2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x14ac:dyDescent="0.15">
      <c r="A594" s="2"/>
      <c r="B594" s="2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x14ac:dyDescent="0.15">
      <c r="A595" s="2"/>
      <c r="B595" s="2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x14ac:dyDescent="0.15">
      <c r="A596" s="2"/>
      <c r="B596" s="2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x14ac:dyDescent="0.15">
      <c r="A597" s="2"/>
      <c r="B597" s="2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x14ac:dyDescent="0.15">
      <c r="A598" s="2"/>
      <c r="B598" s="2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x14ac:dyDescent="0.15">
      <c r="A599" s="2"/>
      <c r="B599" s="2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x14ac:dyDescent="0.15">
      <c r="A600" s="2"/>
      <c r="B600" s="2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x14ac:dyDescent="0.15">
      <c r="A601" s="2"/>
      <c r="B601" s="2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x14ac:dyDescent="0.15">
      <c r="A602" s="2"/>
      <c r="B602" s="2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x14ac:dyDescent="0.15">
      <c r="A603" s="2"/>
      <c r="B603" s="2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x14ac:dyDescent="0.15">
      <c r="A604" s="2"/>
      <c r="B604" s="2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x14ac:dyDescent="0.15">
      <c r="A605" s="2"/>
      <c r="B605" s="2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x14ac:dyDescent="0.15">
      <c r="A606" s="2"/>
      <c r="B606" s="2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x14ac:dyDescent="0.15">
      <c r="A607" s="2"/>
      <c r="B607" s="2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x14ac:dyDescent="0.15">
      <c r="A608" s="2"/>
      <c r="B608" s="2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x14ac:dyDescent="0.15">
      <c r="A609" s="2"/>
      <c r="B609" s="2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x14ac:dyDescent="0.15">
      <c r="A610" s="2"/>
      <c r="B610" s="2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x14ac:dyDescent="0.15">
      <c r="A611" s="2"/>
      <c r="B611" s="2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x14ac:dyDescent="0.15">
      <c r="A612" s="2"/>
      <c r="B612" s="2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x14ac:dyDescent="0.15">
      <c r="A613" s="2"/>
      <c r="B613" s="2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x14ac:dyDescent="0.15">
      <c r="A614" s="2"/>
      <c r="B614" s="2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x14ac:dyDescent="0.15">
      <c r="A615" s="2"/>
      <c r="B615" s="2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x14ac:dyDescent="0.15">
      <c r="A616" s="2"/>
      <c r="B616" s="2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x14ac:dyDescent="0.15">
      <c r="A617" s="2"/>
      <c r="B617" s="2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x14ac:dyDescent="0.15">
      <c r="A618" s="2"/>
      <c r="B618" s="2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x14ac:dyDescent="0.15">
      <c r="A619" s="2"/>
      <c r="B619" s="2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x14ac:dyDescent="0.15">
      <c r="A620" s="2"/>
      <c r="B620" s="2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x14ac:dyDescent="0.15">
      <c r="A621" s="2"/>
      <c r="B621" s="2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x14ac:dyDescent="0.15">
      <c r="A622" s="2"/>
      <c r="B622" s="2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x14ac:dyDescent="0.15">
      <c r="A623" s="2"/>
      <c r="B623" s="2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x14ac:dyDescent="0.15">
      <c r="A624" s="2"/>
      <c r="B624" s="2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x14ac:dyDescent="0.15">
      <c r="A625" s="2"/>
      <c r="B625" s="2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x14ac:dyDescent="0.15">
      <c r="A626" s="2"/>
      <c r="B626" s="2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x14ac:dyDescent="0.15">
      <c r="A627" s="2"/>
      <c r="B627" s="2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x14ac:dyDescent="0.15">
      <c r="A628" s="2"/>
      <c r="B628" s="2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x14ac:dyDescent="0.15">
      <c r="A629" s="2"/>
      <c r="B629" s="2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x14ac:dyDescent="0.15">
      <c r="A630" s="2"/>
      <c r="B630" s="2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x14ac:dyDescent="0.15">
      <c r="A631" s="2"/>
      <c r="B631" s="2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x14ac:dyDescent="0.15">
      <c r="A632" s="2"/>
      <c r="B632" s="2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x14ac:dyDescent="0.15">
      <c r="A633" s="2"/>
      <c r="B633" s="2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x14ac:dyDescent="0.15">
      <c r="A634" s="2"/>
      <c r="B634" s="2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x14ac:dyDescent="0.15">
      <c r="A635" s="2"/>
      <c r="B635" s="2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x14ac:dyDescent="0.15">
      <c r="A636" s="2"/>
      <c r="B636" s="2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x14ac:dyDescent="0.15">
      <c r="A637" s="2"/>
      <c r="B637" s="2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x14ac:dyDescent="0.15">
      <c r="A638" s="2"/>
      <c r="B638" s="2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x14ac:dyDescent="0.15">
      <c r="A639" s="2"/>
      <c r="B639" s="1"/>
      <c r="C639" s="1"/>
      <c r="D639" s="2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x14ac:dyDescent="0.15">
      <c r="A640" s="2"/>
      <c r="B640" s="1"/>
      <c r="C640" s="1"/>
      <c r="D640" s="2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8" x14ac:dyDescent="0.15">
      <c r="A641" s="2"/>
      <c r="B641" s="1"/>
      <c r="C641" s="1"/>
      <c r="D641" s="2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8" x14ac:dyDescent="0.15">
      <c r="A642" s="2"/>
      <c r="B642" s="1"/>
      <c r="C642" s="1"/>
      <c r="D642" s="2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8" x14ac:dyDescent="0.15">
      <c r="A643" s="2"/>
      <c r="B643" s="1"/>
      <c r="C643" s="1"/>
      <c r="D643" s="2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1:18" x14ac:dyDescent="0.15">
      <c r="A644" s="2"/>
      <c r="B644" s="1"/>
      <c r="C644" s="1"/>
      <c r="D644" s="2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8" x14ac:dyDescent="0.15">
      <c r="A645" s="2"/>
      <c r="B645" s="1"/>
      <c r="C645" s="1"/>
      <c r="D645" s="2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8" x14ac:dyDescent="0.15">
      <c r="A646" s="2"/>
      <c r="B646" s="1"/>
      <c r="C646" s="1"/>
      <c r="D646" s="2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8" x14ac:dyDescent="0.15">
      <c r="A647" s="2"/>
      <c r="B647" s="1"/>
      <c r="C647" s="1"/>
      <c r="D647" s="2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8" x14ac:dyDescent="0.15">
      <c r="A648" s="2"/>
      <c r="B648" s="1"/>
      <c r="C648" s="1"/>
      <c r="D648" s="2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8" x14ac:dyDescent="0.15">
      <c r="A649" s="2"/>
      <c r="B649" s="1"/>
      <c r="C649" s="1"/>
      <c r="D649" s="2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8" x14ac:dyDescent="0.15">
      <c r="A650" s="2"/>
      <c r="B650" s="1"/>
      <c r="C650" s="1"/>
      <c r="D650" s="2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15">
      <c r="A651" s="2"/>
      <c r="B651" s="1"/>
      <c r="C651" s="1"/>
      <c r="D651" s="2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15">
      <c r="A652" s="2"/>
      <c r="B652" s="1"/>
      <c r="C652" s="1"/>
      <c r="D652" s="2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15">
      <c r="A653" s="2"/>
      <c r="B653" s="1"/>
      <c r="C653" s="1"/>
      <c r="D653" s="2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15">
      <c r="A654" s="2"/>
      <c r="B654" s="1"/>
      <c r="C654" s="1"/>
      <c r="D654" s="2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15">
      <c r="A655" s="2"/>
      <c r="B655" s="1"/>
      <c r="C655" s="1"/>
      <c r="D655" s="2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15">
      <c r="A656" s="2"/>
      <c r="B656" s="1"/>
      <c r="C656" s="1"/>
      <c r="D656" s="2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15">
      <c r="A657" s="2"/>
      <c r="B657" s="1"/>
      <c r="C657" s="1"/>
      <c r="D657" s="2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15">
      <c r="A658" s="2"/>
      <c r="B658" s="1"/>
      <c r="C658" s="1"/>
      <c r="D658" s="2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15">
      <c r="A659" s="2"/>
      <c r="B659" s="1"/>
      <c r="C659" s="1"/>
      <c r="D659" s="2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15">
      <c r="A660" s="2"/>
      <c r="B660" s="1"/>
      <c r="C660" s="1"/>
      <c r="D660" s="2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15">
      <c r="A661" s="2"/>
      <c r="B661" s="1"/>
      <c r="C661" s="1"/>
      <c r="D661" s="2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15">
      <c r="A662" s="2"/>
      <c r="B662" s="1"/>
      <c r="C662" s="1"/>
      <c r="D662" s="2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15">
      <c r="A663" s="2"/>
      <c r="B663" s="1"/>
      <c r="C663" s="1"/>
      <c r="D663" s="2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15">
      <c r="A664" s="2"/>
      <c r="B664" s="1"/>
      <c r="C664" s="1"/>
      <c r="D664" s="2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15">
      <c r="A665" s="2"/>
      <c r="B665" s="1"/>
      <c r="C665" s="1"/>
      <c r="D665" s="2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15">
      <c r="A666" s="2"/>
      <c r="B666" s="1"/>
      <c r="C666" s="1"/>
      <c r="D666" s="2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15">
      <c r="A667" s="2"/>
      <c r="B667" s="1"/>
      <c r="C667" s="1"/>
      <c r="D667" s="2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15">
      <c r="A668" s="2"/>
      <c r="B668" s="1"/>
      <c r="C668" s="1"/>
      <c r="D668" s="2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15">
      <c r="A669" s="2"/>
      <c r="B669" s="1"/>
      <c r="C669" s="1"/>
      <c r="D669" s="2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15">
      <c r="A670" s="2"/>
      <c r="B670" s="1"/>
      <c r="C670" s="1"/>
      <c r="D670" s="2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15">
      <c r="A671" s="2"/>
      <c r="B671" s="1"/>
      <c r="C671" s="1"/>
      <c r="D671" s="2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15">
      <c r="A672" s="2"/>
      <c r="B672" s="1"/>
      <c r="C672" s="1"/>
      <c r="D672" s="2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15">
      <c r="A673" s="2"/>
      <c r="B673" s="1"/>
      <c r="C673" s="1"/>
      <c r="D673" s="2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15">
      <c r="A674" s="2"/>
      <c r="B674" s="1"/>
      <c r="C674" s="1"/>
      <c r="D674" s="2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15">
      <c r="A675" s="2"/>
      <c r="B675" s="1"/>
      <c r="C675" s="1"/>
      <c r="D675" s="2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15">
      <c r="A676" s="2"/>
      <c r="B676" s="1"/>
      <c r="C676" s="1"/>
      <c r="D676" s="2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15">
      <c r="A677" s="2"/>
      <c r="B677" s="1"/>
      <c r="C677" s="1"/>
      <c r="D677" s="2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15">
      <c r="A678" s="2"/>
      <c r="B678" s="1"/>
      <c r="C678" s="1"/>
      <c r="D678" s="2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15">
      <c r="A679" s="2"/>
      <c r="B679" s="1"/>
      <c r="C679" s="1"/>
      <c r="D679" s="2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15">
      <c r="A680" s="2"/>
      <c r="B680" s="1"/>
      <c r="C680" s="1"/>
      <c r="D680" s="2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15">
      <c r="A681" s="2"/>
      <c r="B681" s="1"/>
      <c r="C681" s="1"/>
      <c r="D681" s="2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15">
      <c r="A682" s="2"/>
      <c r="B682" s="1"/>
      <c r="C682" s="1"/>
      <c r="D682" s="2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15">
      <c r="A683" s="2"/>
      <c r="B683" s="1"/>
      <c r="C683" s="1"/>
      <c r="D683" s="2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15">
      <c r="A684" s="2"/>
      <c r="B684" s="1"/>
      <c r="C684" s="1"/>
      <c r="D684" s="2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15">
      <c r="A685" s="2"/>
      <c r="B685" s="1"/>
      <c r="C685" s="1"/>
      <c r="D685" s="2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15">
      <c r="A686" s="2"/>
      <c r="B686" s="1"/>
      <c r="C686" s="1"/>
      <c r="D686" s="2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15">
      <c r="A687" s="2"/>
      <c r="B687" s="1"/>
      <c r="C687" s="1"/>
      <c r="D687" s="2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15">
      <c r="A688" s="2"/>
      <c r="B688" s="1"/>
      <c r="C688" s="1"/>
      <c r="D688" s="2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15">
      <c r="A689" s="2"/>
      <c r="B689" s="1"/>
      <c r="C689" s="1"/>
      <c r="D689" s="2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15">
      <c r="A690" s="2"/>
      <c r="B690" s="1"/>
      <c r="C690" s="1"/>
      <c r="D690" s="2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15">
      <c r="A691" s="2"/>
      <c r="B691" s="1"/>
      <c r="C691" s="1"/>
      <c r="D691" s="2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15">
      <c r="A692" s="2"/>
      <c r="B692" s="1"/>
      <c r="C692" s="1"/>
      <c r="D692" s="2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15">
      <c r="A693" s="2"/>
      <c r="B693" s="1"/>
      <c r="C693" s="1"/>
      <c r="D693" s="2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15">
      <c r="A694" s="2"/>
      <c r="B694" s="1"/>
      <c r="C694" s="1"/>
      <c r="D694" s="2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15">
      <c r="A695" s="2"/>
      <c r="B695" s="1"/>
      <c r="C695" s="1"/>
      <c r="D695" s="2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15">
      <c r="A696" s="2"/>
      <c r="B696" s="1"/>
      <c r="C696" s="1"/>
      <c r="D696" s="2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15">
      <c r="A697" s="2"/>
      <c r="B697" s="1"/>
      <c r="C697" s="1"/>
      <c r="D697" s="2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15">
      <c r="A698" s="2"/>
      <c r="B698" s="1"/>
      <c r="C698" s="1"/>
      <c r="D698" s="2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15">
      <c r="A699" s="2"/>
      <c r="B699" s="1"/>
      <c r="C699" s="1"/>
      <c r="D699" s="2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15">
      <c r="A700" s="2"/>
      <c r="B700" s="1"/>
      <c r="C700" s="1"/>
      <c r="D700" s="2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15">
      <c r="A701" s="2"/>
      <c r="B701" s="1"/>
      <c r="C701" s="1"/>
      <c r="D701" s="2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15">
      <c r="A702" s="2"/>
      <c r="B702" s="1"/>
      <c r="C702" s="1"/>
      <c r="D702" s="2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15">
      <c r="A703" s="2"/>
      <c r="B703" s="1"/>
      <c r="C703" s="1"/>
      <c r="D703" s="2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15">
      <c r="A704" s="2"/>
      <c r="B704" s="1"/>
      <c r="C704" s="1"/>
      <c r="D704" s="2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15">
      <c r="A705" s="2"/>
      <c r="B705" s="1"/>
      <c r="C705" s="1"/>
      <c r="D705" s="2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15">
      <c r="A706" s="2"/>
      <c r="B706" s="1"/>
      <c r="C706" s="1"/>
      <c r="D706" s="2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15">
      <c r="A707" s="2"/>
      <c r="B707" s="1"/>
      <c r="C707" s="1"/>
      <c r="D707" s="2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15">
      <c r="A708" s="2"/>
      <c r="B708" s="1"/>
      <c r="C708" s="1"/>
      <c r="D708" s="2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15">
      <c r="A709" s="2"/>
      <c r="B709" s="1"/>
      <c r="C709" s="1"/>
      <c r="D709" s="2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15">
      <c r="A710" s="2"/>
      <c r="B710" s="1"/>
      <c r="C710" s="1"/>
      <c r="D710" s="2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15">
      <c r="A711" s="2"/>
      <c r="B711" s="1"/>
      <c r="C711" s="1"/>
      <c r="D711" s="2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15">
      <c r="A712" s="2"/>
      <c r="B712" s="1"/>
      <c r="C712" s="1"/>
      <c r="D712" s="2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15">
      <c r="A713" s="2"/>
      <c r="B713" s="1"/>
      <c r="C713" s="1"/>
      <c r="D713" s="2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15">
      <c r="A714" s="2"/>
      <c r="B714" s="1"/>
      <c r="C714" s="1"/>
      <c r="D714" s="2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15">
      <c r="A715" s="2"/>
      <c r="B715" s="1"/>
      <c r="C715" s="1"/>
      <c r="D715" s="2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15">
      <c r="A716" s="2"/>
      <c r="B716" s="1"/>
      <c r="C716" s="1"/>
      <c r="D716" s="2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15">
      <c r="A717" s="2"/>
      <c r="B717" s="1"/>
      <c r="C717" s="1"/>
      <c r="D717" s="2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15">
      <c r="A718" s="2"/>
      <c r="B718" s="1"/>
      <c r="C718" s="1"/>
      <c r="D718" s="2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15">
      <c r="A719" s="2"/>
      <c r="B719" s="1"/>
      <c r="C719" s="1"/>
      <c r="D719" s="2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15">
      <c r="A720" s="2"/>
      <c r="B720" s="1"/>
      <c r="C720" s="1"/>
      <c r="D720" s="2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15">
      <c r="A721" s="2"/>
      <c r="B721" s="1"/>
      <c r="C721" s="1"/>
      <c r="D721" s="2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15">
      <c r="A722" s="2"/>
      <c r="B722" s="1"/>
      <c r="C722" s="1"/>
      <c r="D722" s="2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15">
      <c r="A723" s="2"/>
      <c r="B723" s="1"/>
      <c r="C723" s="1"/>
      <c r="D723" s="2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15">
      <c r="A724" s="2"/>
      <c r="B724" s="1"/>
      <c r="C724" s="1"/>
      <c r="D724" s="2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15">
      <c r="A725" s="2"/>
      <c r="B725" s="1"/>
      <c r="C725" s="1"/>
      <c r="D725" s="2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15">
      <c r="A726" s="2"/>
      <c r="B726" s="1"/>
      <c r="C726" s="1"/>
      <c r="D726" s="2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15">
      <c r="A727" s="2"/>
      <c r="B727" s="1"/>
      <c r="C727" s="1"/>
      <c r="D727" s="2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15">
      <c r="A728" s="2"/>
      <c r="B728" s="1"/>
      <c r="C728" s="1"/>
      <c r="D728" s="2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15">
      <c r="A729" s="2"/>
      <c r="B729" s="1"/>
      <c r="C729" s="1"/>
      <c r="D729" s="2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15">
      <c r="A730" s="2"/>
      <c r="B730" s="1"/>
      <c r="C730" s="1"/>
      <c r="D730" s="2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15">
      <c r="A731" s="2"/>
      <c r="B731" s="1"/>
      <c r="C731" s="1"/>
      <c r="D731" s="2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15">
      <c r="A732" s="2"/>
      <c r="B732" s="1"/>
      <c r="C732" s="1"/>
      <c r="D732" s="2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15">
      <c r="A733" s="2"/>
      <c r="B733" s="1"/>
      <c r="C733" s="1"/>
      <c r="D733" s="2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15">
      <c r="A734" s="2"/>
      <c r="B734" s="1"/>
      <c r="C734" s="1"/>
      <c r="D734" s="2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15">
      <c r="A735" s="2"/>
      <c r="B735" s="1"/>
      <c r="C735" s="1"/>
      <c r="D735" s="2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15">
      <c r="A736" s="2"/>
      <c r="B736" s="1"/>
      <c r="C736" s="1"/>
      <c r="D736" s="2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15">
      <c r="A737" s="2"/>
      <c r="B737" s="1"/>
      <c r="C737" s="1"/>
      <c r="D737" s="2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15">
      <c r="A738" s="2"/>
      <c r="B738" s="1"/>
      <c r="C738" s="1"/>
      <c r="D738" s="2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15">
      <c r="A739" s="2"/>
      <c r="B739" s="1"/>
      <c r="C739" s="1"/>
      <c r="D739" s="2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15">
      <c r="A740" s="2"/>
      <c r="B740" s="1"/>
      <c r="C740" s="1"/>
      <c r="D740" s="2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15">
      <c r="A741" s="2"/>
      <c r="B741" s="1"/>
      <c r="C741" s="1"/>
      <c r="D741" s="2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15">
      <c r="A742" s="2"/>
      <c r="B742" s="1"/>
      <c r="C742" s="1"/>
      <c r="D742" s="2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15">
      <c r="A743" s="2"/>
      <c r="B743" s="1"/>
      <c r="C743" s="1"/>
      <c r="D743" s="2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15">
      <c r="A744" s="2"/>
      <c r="B744" s="1"/>
      <c r="C744" s="1"/>
      <c r="D744" s="2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15">
      <c r="A745" s="2"/>
      <c r="B745" s="1"/>
      <c r="C745" s="1"/>
      <c r="D745" s="2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15">
      <c r="A746" s="2"/>
      <c r="B746" s="1"/>
      <c r="C746" s="1"/>
      <c r="D746" s="2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15">
      <c r="A747" s="2"/>
      <c r="B747" s="1"/>
      <c r="C747" s="1"/>
      <c r="D747" s="2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15">
      <c r="A748" s="2"/>
      <c r="B748" s="1"/>
      <c r="C748" s="1"/>
      <c r="D748" s="2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15">
      <c r="A749" s="2"/>
      <c r="B749" s="1"/>
      <c r="C749" s="1"/>
      <c r="D749" s="2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15">
      <c r="A750" s="2"/>
      <c r="B750" s="1"/>
      <c r="C750" s="1"/>
      <c r="D750" s="2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15">
      <c r="A751" s="2"/>
      <c r="B751" s="1"/>
      <c r="C751" s="1"/>
      <c r="D751" s="2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15">
      <c r="A752" s="2"/>
      <c r="B752" s="1"/>
      <c r="C752" s="1"/>
      <c r="D752" s="2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15">
      <c r="A753" s="2"/>
      <c r="B753" s="1"/>
      <c r="C753" s="1"/>
      <c r="D753" s="2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15">
      <c r="A754" s="2"/>
      <c r="B754" s="1"/>
      <c r="C754" s="1"/>
      <c r="D754" s="2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15">
      <c r="A755" s="2"/>
      <c r="B755" s="1"/>
      <c r="C755" s="1"/>
      <c r="D755" s="2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15">
      <c r="A756" s="2"/>
      <c r="B756" s="1"/>
      <c r="C756" s="1"/>
      <c r="D756" s="2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15">
      <c r="A757" s="2"/>
      <c r="B757" s="1"/>
      <c r="C757" s="1"/>
      <c r="D757" s="2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15">
      <c r="A758" s="2"/>
      <c r="B758" s="1"/>
      <c r="C758" s="1"/>
      <c r="D758" s="2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15">
      <c r="A759" s="2"/>
      <c r="B759" s="1"/>
      <c r="C759" s="1"/>
      <c r="D759" s="2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15">
      <c r="A760" s="2"/>
      <c r="B760" s="1"/>
      <c r="C760" s="1"/>
      <c r="D760" s="2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15">
      <c r="A761" s="2"/>
      <c r="B761" s="1"/>
      <c r="C761" s="1"/>
      <c r="D761" s="2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15">
      <c r="A762" s="2"/>
      <c r="B762" s="1"/>
      <c r="C762" s="1"/>
      <c r="D762" s="2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15">
      <c r="A763" s="2"/>
      <c r="B763" s="1"/>
      <c r="C763" s="1"/>
      <c r="D763" s="2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x14ac:dyDescent="0.15">
      <c r="A764" s="2"/>
      <c r="B764" s="1"/>
      <c r="C764" s="1"/>
      <c r="D764" s="2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x14ac:dyDescent="0.15">
      <c r="A765" s="2"/>
      <c r="B765" s="1"/>
      <c r="C765" s="1"/>
      <c r="D765" s="2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x14ac:dyDescent="0.15">
      <c r="A766" s="2"/>
      <c r="B766" s="1"/>
      <c r="C766" s="1"/>
      <c r="D766" s="2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x14ac:dyDescent="0.15">
      <c r="A767" s="2"/>
      <c r="B767" s="1"/>
      <c r="C767" s="1"/>
      <c r="D767" s="2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x14ac:dyDescent="0.15">
      <c r="A768" s="2"/>
      <c r="B768" s="1"/>
      <c r="C768" s="1"/>
      <c r="D768" s="2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x14ac:dyDescent="0.15">
      <c r="A769" s="2"/>
      <c r="B769" s="1"/>
      <c r="C769" s="1"/>
      <c r="D769" s="2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x14ac:dyDescent="0.15">
      <c r="A770" s="2"/>
      <c r="B770" s="1"/>
      <c r="C770" s="1"/>
      <c r="D770" s="2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x14ac:dyDescent="0.15">
      <c r="A771" s="2"/>
      <c r="B771" s="1"/>
      <c r="C771" s="1"/>
      <c r="D771" s="2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x14ac:dyDescent="0.15">
      <c r="A772" s="2"/>
      <c r="B772" s="1"/>
      <c r="C772" s="1"/>
      <c r="D772" s="2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x14ac:dyDescent="0.15">
      <c r="A773" s="2"/>
      <c r="B773" s="1"/>
      <c r="C773" s="1"/>
      <c r="D773" s="2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x14ac:dyDescent="0.15">
      <c r="A774" s="2"/>
      <c r="B774" s="1"/>
      <c r="C774" s="1"/>
      <c r="D774" s="2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x14ac:dyDescent="0.15">
      <c r="A775" s="2"/>
      <c r="B775" s="1"/>
      <c r="C775" s="1"/>
      <c r="D775" s="2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x14ac:dyDescent="0.15">
      <c r="A776" s="2"/>
      <c r="B776" s="1"/>
      <c r="C776" s="1"/>
      <c r="D776" s="2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x14ac:dyDescent="0.15">
      <c r="A777" s="2"/>
      <c r="B777" s="1"/>
      <c r="C777" s="1"/>
      <c r="D777" s="2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x14ac:dyDescent="0.15">
      <c r="A778" s="2"/>
      <c r="B778" s="1"/>
      <c r="C778" s="1"/>
      <c r="D778" s="2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x14ac:dyDescent="0.15">
      <c r="A779" s="2"/>
      <c r="B779" s="1"/>
      <c r="C779" s="1"/>
      <c r="D779" s="2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x14ac:dyDescent="0.15">
      <c r="A780" s="2"/>
      <c r="B780" s="1"/>
      <c r="C780" s="1"/>
      <c r="D780" s="2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x14ac:dyDescent="0.15">
      <c r="A781" s="2"/>
      <c r="B781" s="1"/>
      <c r="C781" s="1"/>
      <c r="D781" s="2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x14ac:dyDescent="0.15">
      <c r="A782" s="2"/>
      <c r="B782" s="1"/>
      <c r="C782" s="1"/>
      <c r="D782" s="2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x14ac:dyDescent="0.15">
      <c r="A783" s="2"/>
      <c r="B783" s="1"/>
      <c r="C783" s="1"/>
      <c r="D783" s="2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x14ac:dyDescent="0.15">
      <c r="A784" s="2"/>
      <c r="B784" s="1"/>
      <c r="C784" s="1"/>
      <c r="D784" s="2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x14ac:dyDescent="0.15">
      <c r="A785" s="2"/>
      <c r="B785" s="1"/>
      <c r="C785" s="1"/>
      <c r="D785" s="2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x14ac:dyDescent="0.15">
      <c r="A786" s="2"/>
      <c r="B786" s="1"/>
      <c r="C786" s="1"/>
      <c r="D786" s="2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x14ac:dyDescent="0.15">
      <c r="A787" s="2"/>
      <c r="B787" s="1"/>
      <c r="C787" s="1"/>
      <c r="D787" s="2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x14ac:dyDescent="0.15">
      <c r="A788" s="2"/>
      <c r="B788" s="1"/>
      <c r="C788" s="1"/>
      <c r="D788" s="2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x14ac:dyDescent="0.15">
      <c r="A789" s="2"/>
      <c r="B789" s="1"/>
      <c r="C789" s="1"/>
      <c r="D789" s="2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x14ac:dyDescent="0.15">
      <c r="A790" s="2"/>
      <c r="B790" s="1"/>
      <c r="C790" s="1"/>
      <c r="D790" s="2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x14ac:dyDescent="0.15">
      <c r="A791" s="2"/>
      <c r="B791" s="1"/>
      <c r="C791" s="1"/>
      <c r="D791" s="2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x14ac:dyDescent="0.15">
      <c r="A792" s="2"/>
      <c r="B792" s="1"/>
      <c r="C792" s="1"/>
      <c r="D792" s="2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x14ac:dyDescent="0.15">
      <c r="A793" s="2"/>
      <c r="B793" s="1"/>
      <c r="C793" s="1"/>
      <c r="D793" s="2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x14ac:dyDescent="0.15">
      <c r="A794" s="2"/>
      <c r="B794" s="1"/>
      <c r="C794" s="1"/>
      <c r="D794" s="2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x14ac:dyDescent="0.15">
      <c r="A795" s="2"/>
      <c r="B795" s="1"/>
      <c r="C795" s="1"/>
      <c r="D795" s="2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x14ac:dyDescent="0.15">
      <c r="A796" s="2"/>
      <c r="B796" s="1"/>
      <c r="C796" s="1"/>
      <c r="D796" s="2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x14ac:dyDescent="0.15">
      <c r="A797" s="2"/>
      <c r="B797" s="1"/>
      <c r="C797" s="1"/>
      <c r="D797" s="2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x14ac:dyDescent="0.15">
      <c r="A798" s="2"/>
      <c r="B798" s="1"/>
      <c r="C798" s="1"/>
      <c r="D798" s="2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x14ac:dyDescent="0.15">
      <c r="A799" s="2"/>
      <c r="B799" s="1"/>
      <c r="C799" s="1"/>
      <c r="D799" s="2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x14ac:dyDescent="0.15">
      <c r="A800" s="2"/>
      <c r="B800" s="1"/>
      <c r="C800" s="1"/>
      <c r="D800" s="2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x14ac:dyDescent="0.15">
      <c r="A801" s="2"/>
      <c r="B801" s="1"/>
      <c r="C801" s="1"/>
      <c r="D801" s="2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x14ac:dyDescent="0.15">
      <c r="A802" s="2"/>
      <c r="B802" s="1"/>
      <c r="C802" s="1"/>
      <c r="D802" s="2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x14ac:dyDescent="0.15">
      <c r="A803" s="2"/>
      <c r="B803" s="1"/>
      <c r="C803" s="1"/>
      <c r="D803" s="2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x14ac:dyDescent="0.15">
      <c r="A804" s="2"/>
      <c r="B804" s="1"/>
      <c r="C804" s="1"/>
      <c r="D804" s="2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x14ac:dyDescent="0.15">
      <c r="A805" s="2"/>
      <c r="B805" s="1"/>
      <c r="C805" s="1"/>
      <c r="D805" s="2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x14ac:dyDescent="0.15">
      <c r="A806" s="2"/>
      <c r="B806" s="1"/>
      <c r="C806" s="1"/>
      <c r="D806" s="2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x14ac:dyDescent="0.15">
      <c r="A807" s="2"/>
      <c r="B807" s="1"/>
      <c r="C807" s="1"/>
      <c r="D807" s="2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x14ac:dyDescent="0.15">
      <c r="A808" s="2"/>
      <c r="B808" s="1"/>
      <c r="C808" s="1"/>
      <c r="D808" s="2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x14ac:dyDescent="0.15">
      <c r="A809" s="2"/>
      <c r="B809" s="1"/>
      <c r="C809" s="1"/>
      <c r="D809" s="2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x14ac:dyDescent="0.15">
      <c r="A810" s="2"/>
      <c r="B810" s="1"/>
      <c r="C810" s="1"/>
      <c r="D810" s="2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x14ac:dyDescent="0.15">
      <c r="A811" s="2"/>
      <c r="B811" s="1"/>
      <c r="C811" s="1"/>
      <c r="D811" s="2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x14ac:dyDescent="0.15">
      <c r="A812" s="2"/>
      <c r="B812" s="1"/>
      <c r="C812" s="1"/>
      <c r="D812" s="2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x14ac:dyDescent="0.15">
      <c r="A813" s="2"/>
      <c r="B813" s="1"/>
      <c r="C813" s="1"/>
      <c r="D813" s="2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x14ac:dyDescent="0.15">
      <c r="A814" s="2"/>
      <c r="B814" s="1"/>
      <c r="C814" s="1"/>
      <c r="D814" s="2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x14ac:dyDescent="0.15">
      <c r="A815" s="2"/>
      <c r="B815" s="1"/>
      <c r="C815" s="1"/>
      <c r="D815" s="2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x14ac:dyDescent="0.15">
      <c r="A816" s="2"/>
      <c r="B816" s="1"/>
      <c r="C816" s="1"/>
      <c r="D816" s="2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x14ac:dyDescent="0.15">
      <c r="A817" s="2"/>
      <c r="B817" s="1"/>
      <c r="C817" s="1"/>
      <c r="D817" s="2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x14ac:dyDescent="0.15">
      <c r="A818" s="2"/>
      <c r="B818" s="1"/>
      <c r="C818" s="1"/>
      <c r="D818" s="2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x14ac:dyDescent="0.15">
      <c r="A819" s="2"/>
      <c r="B819" s="1"/>
      <c r="C819" s="1"/>
      <c r="D819" s="2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x14ac:dyDescent="0.15">
      <c r="A820" s="2"/>
      <c r="B820" s="1"/>
      <c r="C820" s="1"/>
      <c r="D820" s="2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x14ac:dyDescent="0.15">
      <c r="A821" s="2"/>
      <c r="B821" s="1"/>
      <c r="C821" s="1"/>
      <c r="D821" s="2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x14ac:dyDescent="0.15">
      <c r="A822" s="2"/>
      <c r="B822" s="1"/>
      <c r="C822" s="1"/>
      <c r="D822" s="2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x14ac:dyDescent="0.15">
      <c r="A823" s="2"/>
      <c r="B823" s="1"/>
      <c r="C823" s="1"/>
      <c r="D823" s="2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x14ac:dyDescent="0.15">
      <c r="A824" s="2"/>
      <c r="B824" s="1"/>
      <c r="C824" s="1"/>
      <c r="D824" s="2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x14ac:dyDescent="0.15">
      <c r="A825" s="2"/>
      <c r="B825" s="1"/>
      <c r="C825" s="1"/>
      <c r="D825" s="2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x14ac:dyDescent="0.15">
      <c r="A826" s="2"/>
      <c r="B826" s="1"/>
      <c r="C826" s="1"/>
      <c r="D826" s="2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x14ac:dyDescent="0.15">
      <c r="A827" s="2"/>
      <c r="B827" s="1"/>
      <c r="C827" s="1"/>
      <c r="D827" s="2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x14ac:dyDescent="0.15">
      <c r="A828" s="2"/>
      <c r="B828" s="1"/>
      <c r="C828" s="1"/>
      <c r="D828" s="2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x14ac:dyDescent="0.15">
      <c r="A829" s="2"/>
      <c r="B829" s="1"/>
      <c r="C829" s="1"/>
      <c r="D829" s="2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x14ac:dyDescent="0.15">
      <c r="A830" s="2"/>
      <c r="B830" s="1"/>
      <c r="C830" s="1"/>
      <c r="D830" s="2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x14ac:dyDescent="0.15">
      <c r="A831" s="2"/>
      <c r="B831" s="1"/>
      <c r="C831" s="1"/>
      <c r="D831" s="2"/>
      <c r="E831" s="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x14ac:dyDescent="0.15">
      <c r="A832" s="2"/>
      <c r="B832" s="1"/>
      <c r="C832" s="1"/>
      <c r="D832" s="2"/>
      <c r="E832" s="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x14ac:dyDescent="0.15">
      <c r="A833" s="2"/>
      <c r="B833" s="1"/>
      <c r="C833" s="1"/>
      <c r="D833" s="2"/>
      <c r="E833" s="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x14ac:dyDescent="0.15">
      <c r="A834" s="2"/>
      <c r="B834" s="1"/>
      <c r="C834" s="1"/>
      <c r="D834" s="2"/>
      <c r="E834" s="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x14ac:dyDescent="0.15">
      <c r="A835" s="2"/>
      <c r="B835" s="1"/>
      <c r="C835" s="1"/>
      <c r="D835" s="2"/>
      <c r="E835" s="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x14ac:dyDescent="0.15">
      <c r="A836" s="2"/>
      <c r="B836" s="1"/>
      <c r="C836" s="1"/>
      <c r="D836" s="2"/>
      <c r="E836" s="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x14ac:dyDescent="0.15">
      <c r="A837" s="2"/>
      <c r="B837" s="1"/>
      <c r="C837" s="1"/>
      <c r="D837" s="2"/>
      <c r="E837" s="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x14ac:dyDescent="0.15">
      <c r="A838" s="2"/>
      <c r="B838" s="1"/>
      <c r="C838" s="1"/>
      <c r="D838" s="2"/>
      <c r="E838" s="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x14ac:dyDescent="0.15">
      <c r="A839" s="2"/>
      <c r="B839" s="1"/>
      <c r="C839" s="1"/>
      <c r="D839" s="2"/>
      <c r="E839" s="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x14ac:dyDescent="0.15">
      <c r="A840" s="2"/>
      <c r="B840" s="1"/>
      <c r="C840" s="1"/>
      <c r="D840" s="2"/>
      <c r="E840" s="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x14ac:dyDescent="0.15">
      <c r="A841" s="2"/>
      <c r="B841" s="1"/>
      <c r="C841" s="1"/>
      <c r="D841" s="2"/>
      <c r="E841" s="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x14ac:dyDescent="0.15">
      <c r="A842" s="2"/>
      <c r="B842" s="1"/>
      <c r="C842" s="1"/>
      <c r="D842" s="2"/>
      <c r="E842" s="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x14ac:dyDescent="0.15">
      <c r="A843" s="2"/>
      <c r="B843" s="1"/>
      <c r="C843" s="1"/>
      <c r="D843" s="2"/>
      <c r="E843" s="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x14ac:dyDescent="0.15">
      <c r="A844" s="2"/>
      <c r="B844" s="1"/>
      <c r="C844" s="1"/>
      <c r="D844" s="2"/>
      <c r="E844" s="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x14ac:dyDescent="0.15">
      <c r="A845" s="2"/>
      <c r="B845" s="1"/>
      <c r="C845" s="1"/>
      <c r="D845" s="2"/>
      <c r="E845" s="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x14ac:dyDescent="0.15">
      <c r="A846" s="2"/>
      <c r="B846" s="1"/>
      <c r="C846" s="1"/>
      <c r="D846" s="2"/>
      <c r="E846" s="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x14ac:dyDescent="0.15">
      <c r="A847" s="2"/>
      <c r="B847" s="1"/>
      <c r="C847" s="1"/>
      <c r="D847" s="2"/>
      <c r="E847" s="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x14ac:dyDescent="0.15">
      <c r="A848" s="2"/>
      <c r="B848" s="1"/>
      <c r="C848" s="1"/>
      <c r="D848" s="2"/>
      <c r="E848" s="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x14ac:dyDescent="0.15">
      <c r="A849" s="2"/>
      <c r="B849" s="1"/>
      <c r="C849" s="1"/>
      <c r="D849" s="2"/>
      <c r="E849" s="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x14ac:dyDescent="0.15">
      <c r="A850" s="2"/>
      <c r="B850" s="1"/>
      <c r="C850" s="1"/>
      <c r="D850" s="2"/>
      <c r="E850" s="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x14ac:dyDescent="0.15">
      <c r="A851" s="2"/>
      <c r="B851" s="1"/>
      <c r="C851" s="1"/>
      <c r="D851" s="2"/>
      <c r="E851" s="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x14ac:dyDescent="0.15">
      <c r="A852" s="2"/>
      <c r="B852" s="1"/>
      <c r="C852" s="1"/>
      <c r="D852" s="2"/>
      <c r="E852" s="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x14ac:dyDescent="0.15">
      <c r="A853" s="2"/>
      <c r="B853" s="1"/>
      <c r="C853" s="1"/>
      <c r="D853" s="2"/>
      <c r="E853" s="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x14ac:dyDescent="0.15">
      <c r="A854" s="2"/>
      <c r="B854" s="1"/>
      <c r="C854" s="1"/>
      <c r="D854" s="2"/>
      <c r="E854" s="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x14ac:dyDescent="0.15">
      <c r="A855" s="2"/>
      <c r="B855" s="1"/>
      <c r="C855" s="1"/>
      <c r="D855" s="2"/>
      <c r="E855" s="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x14ac:dyDescent="0.15">
      <c r="A856" s="2"/>
      <c r="B856" s="1"/>
      <c r="C856" s="1"/>
      <c r="D856" s="2"/>
      <c r="E856" s="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x14ac:dyDescent="0.15">
      <c r="A857" s="2"/>
      <c r="B857" s="1"/>
      <c r="C857" s="1"/>
      <c r="D857" s="2"/>
      <c r="E857" s="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x14ac:dyDescent="0.15">
      <c r="A858" s="2"/>
      <c r="B858" s="1"/>
      <c r="C858" s="1"/>
      <c r="D858" s="2"/>
      <c r="E858" s="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x14ac:dyDescent="0.15">
      <c r="A859" s="2"/>
      <c r="B859" s="1"/>
      <c r="C859" s="1"/>
      <c r="D859" s="2"/>
      <c r="E859" s="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x14ac:dyDescent="0.15">
      <c r="A860" s="2"/>
      <c r="B860" s="1"/>
      <c r="C860" s="1"/>
      <c r="D860" s="2"/>
      <c r="E860" s="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x14ac:dyDescent="0.15">
      <c r="A861" s="2"/>
      <c r="B861" s="1"/>
      <c r="C861" s="1"/>
      <c r="D861" s="2"/>
      <c r="E861" s="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x14ac:dyDescent="0.15">
      <c r="A862" s="2"/>
      <c r="B862" s="1"/>
      <c r="C862" s="1"/>
      <c r="D862" s="2"/>
      <c r="E862" s="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x14ac:dyDescent="0.15">
      <c r="A863" s="2"/>
      <c r="B863" s="1"/>
      <c r="C863" s="1"/>
      <c r="D863" s="2"/>
      <c r="E863" s="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x14ac:dyDescent="0.15">
      <c r="A864" s="2"/>
      <c r="B864" s="1"/>
      <c r="C864" s="1"/>
      <c r="D864" s="2"/>
      <c r="E864" s="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x14ac:dyDescent="0.15">
      <c r="A865" s="2"/>
      <c r="B865" s="1"/>
      <c r="C865" s="1"/>
      <c r="D865" s="2"/>
      <c r="E865" s="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x14ac:dyDescent="0.15">
      <c r="A866" s="2"/>
      <c r="B866" s="1"/>
      <c r="C866" s="1"/>
      <c r="D866" s="2"/>
      <c r="E866" s="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x14ac:dyDescent="0.15">
      <c r="A867" s="2"/>
      <c r="B867" s="1"/>
      <c r="C867" s="1"/>
      <c r="D867" s="2"/>
      <c r="E867" s="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x14ac:dyDescent="0.15">
      <c r="A868" s="2"/>
      <c r="B868" s="1"/>
      <c r="C868" s="1"/>
      <c r="D868" s="2"/>
      <c r="E868" s="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x14ac:dyDescent="0.15">
      <c r="A869" s="2"/>
      <c r="B869" s="1"/>
      <c r="C869" s="1"/>
      <c r="D869" s="2"/>
      <c r="E869" s="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x14ac:dyDescent="0.15">
      <c r="A870" s="2"/>
      <c r="B870" s="1"/>
      <c r="C870" s="1"/>
      <c r="D870" s="2"/>
      <c r="E870" s="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x14ac:dyDescent="0.15">
      <c r="A871" s="2"/>
      <c r="B871" s="1"/>
      <c r="C871" s="1"/>
      <c r="D871" s="2"/>
      <c r="E871" s="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x14ac:dyDescent="0.15">
      <c r="A872" s="2"/>
      <c r="B872" s="1"/>
      <c r="C872" s="1"/>
      <c r="D872" s="2"/>
      <c r="E872" s="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x14ac:dyDescent="0.15">
      <c r="A873" s="2"/>
      <c r="B873" s="1"/>
      <c r="C873" s="1"/>
      <c r="D873" s="2"/>
      <c r="E873" s="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x14ac:dyDescent="0.15">
      <c r="A874" s="2"/>
      <c r="B874" s="1"/>
      <c r="C874" s="1"/>
      <c r="D874" s="2"/>
      <c r="E874" s="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x14ac:dyDescent="0.15">
      <c r="A875" s="2"/>
      <c r="B875" s="1"/>
      <c r="C875" s="1"/>
      <c r="D875" s="2"/>
      <c r="E875" s="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x14ac:dyDescent="0.15">
      <c r="A876" s="2"/>
      <c r="B876" s="1"/>
      <c r="C876" s="1"/>
      <c r="D876" s="2"/>
      <c r="E876" s="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x14ac:dyDescent="0.15">
      <c r="A877" s="2"/>
      <c r="B877" s="1"/>
      <c r="C877" s="1"/>
      <c r="D877" s="2"/>
      <c r="E877" s="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x14ac:dyDescent="0.15">
      <c r="A878" s="2"/>
      <c r="B878" s="1"/>
      <c r="C878" s="1"/>
      <c r="D878" s="2"/>
      <c r="E878" s="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x14ac:dyDescent="0.15">
      <c r="A879" s="2"/>
      <c r="B879" s="1"/>
      <c r="C879" s="1"/>
      <c r="D879" s="2"/>
      <c r="E879" s="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x14ac:dyDescent="0.15">
      <c r="A880" s="2"/>
      <c r="B880" s="1"/>
      <c r="C880" s="1"/>
      <c r="D880" s="2"/>
      <c r="E880" s="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x14ac:dyDescent="0.15">
      <c r="A881" s="2"/>
      <c r="B881" s="1"/>
      <c r="C881" s="1"/>
      <c r="D881" s="2"/>
      <c r="E881" s="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x14ac:dyDescent="0.15">
      <c r="A882" s="2"/>
      <c r="B882" s="1"/>
      <c r="C882" s="1"/>
      <c r="D882" s="2"/>
      <c r="E882" s="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x14ac:dyDescent="0.15">
      <c r="A883" s="2"/>
      <c r="B883" s="1"/>
      <c r="C883" s="1"/>
      <c r="D883" s="2"/>
      <c r="E883" s="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x14ac:dyDescent="0.15">
      <c r="A884" s="2"/>
      <c r="B884" s="1"/>
      <c r="C884" s="1"/>
      <c r="D884" s="2"/>
      <c r="E884" s="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x14ac:dyDescent="0.15">
      <c r="A885" s="2"/>
      <c r="B885" s="1"/>
      <c r="C885" s="1"/>
      <c r="D885" s="2"/>
      <c r="E885" s="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x14ac:dyDescent="0.15">
      <c r="A886" s="2"/>
      <c r="B886" s="1"/>
      <c r="C886" s="1"/>
      <c r="D886" s="2"/>
      <c r="E886" s="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x14ac:dyDescent="0.15">
      <c r="A887" s="2"/>
      <c r="B887" s="1"/>
      <c r="C887" s="1"/>
      <c r="D887" s="2"/>
      <c r="E887" s="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x14ac:dyDescent="0.15">
      <c r="A888" s="2"/>
      <c r="B888" s="1"/>
      <c r="C888" s="1"/>
      <c r="D888" s="2"/>
      <c r="E888" s="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x14ac:dyDescent="0.15">
      <c r="A889" s="2"/>
      <c r="B889" s="1"/>
      <c r="C889" s="1"/>
      <c r="D889" s="2"/>
      <c r="E889" s="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x14ac:dyDescent="0.15">
      <c r="A890" s="2"/>
      <c r="B890" s="1"/>
      <c r="C890" s="1"/>
      <c r="D890" s="2"/>
      <c r="E890" s="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x14ac:dyDescent="0.15">
      <c r="A891" s="2"/>
      <c r="B891" s="1"/>
      <c r="C891" s="1"/>
      <c r="D891" s="2"/>
      <c r="E891" s="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x14ac:dyDescent="0.15">
      <c r="A892" s="2"/>
      <c r="B892" s="1"/>
      <c r="C892" s="1"/>
      <c r="D892" s="2"/>
      <c r="E892" s="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x14ac:dyDescent="0.15">
      <c r="A893" s="2"/>
      <c r="B893" s="1"/>
      <c r="C893" s="1"/>
      <c r="D893" s="2"/>
      <c r="E893" s="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x14ac:dyDescent="0.15">
      <c r="A894" s="2"/>
      <c r="B894" s="1"/>
      <c r="C894" s="1"/>
      <c r="D894" s="2"/>
      <c r="E894" s="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x14ac:dyDescent="0.15">
      <c r="A895" s="2"/>
      <c r="B895" s="1"/>
      <c r="C895" s="1"/>
      <c r="D895" s="2"/>
      <c r="E895" s="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x14ac:dyDescent="0.15">
      <c r="A896" s="2"/>
      <c r="B896" s="1"/>
      <c r="C896" s="1"/>
      <c r="D896" s="2"/>
      <c r="E896" s="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x14ac:dyDescent="0.15">
      <c r="A897" s="2"/>
      <c r="B897" s="1"/>
      <c r="C897" s="1"/>
      <c r="D897" s="2"/>
      <c r="E897" s="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x14ac:dyDescent="0.15">
      <c r="A898" s="2"/>
      <c r="B898" s="1"/>
      <c r="C898" s="1"/>
      <c r="D898" s="2"/>
      <c r="E898" s="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x14ac:dyDescent="0.15">
      <c r="A899" s="2"/>
      <c r="B899" s="1"/>
      <c r="C899" s="1"/>
      <c r="D899" s="2"/>
      <c r="E899" s="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x14ac:dyDescent="0.15">
      <c r="A900" s="2"/>
      <c r="B900" s="1"/>
      <c r="C900" s="1"/>
      <c r="D900" s="2"/>
      <c r="E900" s="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x14ac:dyDescent="0.15">
      <c r="A901" s="2"/>
      <c r="B901" s="1"/>
      <c r="C901" s="1"/>
      <c r="D901" s="2"/>
      <c r="E901" s="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x14ac:dyDescent="0.15">
      <c r="A902" s="2"/>
      <c r="B902" s="1"/>
      <c r="C902" s="1"/>
      <c r="D902" s="2"/>
      <c r="E902" s="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x14ac:dyDescent="0.15">
      <c r="A903" s="2"/>
      <c r="B903" s="1"/>
      <c r="C903" s="1"/>
      <c r="D903" s="2"/>
      <c r="E903" s="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x14ac:dyDescent="0.15">
      <c r="A904" s="2"/>
      <c r="B904" s="1"/>
      <c r="C904" s="1"/>
      <c r="D904" s="2"/>
      <c r="E904" s="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x14ac:dyDescent="0.15">
      <c r="A905" s="2"/>
      <c r="B905" s="1"/>
      <c r="C905" s="1"/>
      <c r="D905" s="2"/>
      <c r="E905" s="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x14ac:dyDescent="0.15">
      <c r="A906" s="2"/>
      <c r="B906" s="1"/>
      <c r="C906" s="1"/>
      <c r="D906" s="2"/>
      <c r="E906" s="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x14ac:dyDescent="0.15">
      <c r="A907" s="2"/>
      <c r="B907" s="1"/>
      <c r="C907" s="1"/>
      <c r="D907" s="2"/>
      <c r="E907" s="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x14ac:dyDescent="0.15">
      <c r="A908" s="2"/>
      <c r="B908" s="1"/>
      <c r="C908" s="1"/>
      <c r="D908" s="2"/>
      <c r="E908" s="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x14ac:dyDescent="0.15">
      <c r="A909" s="2"/>
      <c r="B909" s="1"/>
      <c r="C909" s="1"/>
      <c r="D909" s="2"/>
      <c r="E909" s="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x14ac:dyDescent="0.15">
      <c r="A910" s="2"/>
      <c r="B910" s="1"/>
      <c r="C910" s="1"/>
      <c r="D910" s="2"/>
      <c r="E910" s="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x14ac:dyDescent="0.15">
      <c r="A911" s="2"/>
      <c r="B911" s="1"/>
      <c r="C911" s="1"/>
      <c r="D911" s="2"/>
      <c r="E911" s="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x14ac:dyDescent="0.15">
      <c r="A912" s="2"/>
      <c r="B912" s="1"/>
      <c r="C912" s="1"/>
      <c r="D912" s="2"/>
      <c r="E912" s="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x14ac:dyDescent="0.15">
      <c r="A913" s="2"/>
      <c r="B913" s="1"/>
      <c r="C913" s="1"/>
      <c r="D913" s="2"/>
      <c r="E913" s="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x14ac:dyDescent="0.15">
      <c r="A914" s="2"/>
      <c r="B914" s="1"/>
      <c r="C914" s="1"/>
      <c r="D914" s="2"/>
      <c r="E914" s="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x14ac:dyDescent="0.15">
      <c r="A915" s="2"/>
      <c r="B915" s="1"/>
      <c r="C915" s="1"/>
      <c r="D915" s="2"/>
      <c r="E915" s="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x14ac:dyDescent="0.15">
      <c r="A916" s="2"/>
      <c r="B916" s="1"/>
      <c r="C916" s="1"/>
      <c r="D916" s="2"/>
      <c r="E916" s="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x14ac:dyDescent="0.15">
      <c r="A917" s="2"/>
      <c r="B917" s="1"/>
      <c r="C917" s="1"/>
      <c r="D917" s="2"/>
      <c r="E917" s="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15">
      <c r="A918" s="2"/>
      <c r="B918" s="1"/>
      <c r="C918" s="1"/>
      <c r="D918" s="2"/>
      <c r="E918" s="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15">
      <c r="A919" s="2"/>
      <c r="B919" s="1"/>
      <c r="C919" s="1"/>
      <c r="D919" s="2"/>
      <c r="E919" s="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15">
      <c r="A920" s="2"/>
      <c r="B920" s="1"/>
      <c r="C920" s="1"/>
      <c r="D920" s="2"/>
      <c r="E920" s="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15">
      <c r="A921" s="2"/>
      <c r="B921" s="1"/>
      <c r="C921" s="1"/>
      <c r="D921" s="2"/>
      <c r="E921" s="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15">
      <c r="A922" s="2"/>
      <c r="B922" s="1"/>
      <c r="C922" s="1"/>
      <c r="D922" s="2"/>
      <c r="E922" s="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15">
      <c r="A923" s="2"/>
      <c r="B923" s="1"/>
      <c r="C923" s="1"/>
      <c r="D923" s="2"/>
      <c r="E923" s="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15">
      <c r="A924" s="2"/>
      <c r="B924" s="1"/>
      <c r="C924" s="1"/>
      <c r="D924" s="2"/>
      <c r="E924" s="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15">
      <c r="A925" s="2"/>
      <c r="B925" s="1"/>
      <c r="C925" s="1"/>
      <c r="D925" s="2"/>
      <c r="E925" s="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15">
      <c r="A926" s="2"/>
      <c r="B926" s="1"/>
      <c r="C926" s="1"/>
      <c r="D926" s="2"/>
      <c r="E926" s="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15">
      <c r="A927" s="2"/>
      <c r="B927" s="1"/>
      <c r="C927" s="1"/>
      <c r="D927" s="2"/>
      <c r="E927" s="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15">
      <c r="A928" s="2"/>
      <c r="B928" s="1"/>
      <c r="C928" s="1"/>
      <c r="D928" s="2"/>
      <c r="E928" s="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15">
      <c r="A929" s="2"/>
      <c r="B929" s="1"/>
      <c r="C929" s="1"/>
      <c r="D929" s="2"/>
      <c r="E929" s="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15">
      <c r="A930" s="2"/>
      <c r="B930" s="1"/>
      <c r="C930" s="1"/>
      <c r="D930" s="2"/>
      <c r="E930" s="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15">
      <c r="A931" s="2"/>
      <c r="B931" s="1"/>
      <c r="C931" s="1"/>
      <c r="D931" s="2"/>
      <c r="E931" s="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15">
      <c r="A932" s="2"/>
      <c r="B932" s="1"/>
      <c r="C932" s="1"/>
      <c r="D932" s="2"/>
      <c r="E932" s="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15">
      <c r="A933" s="2"/>
      <c r="B933" s="1"/>
      <c r="C933" s="1"/>
      <c r="D933" s="2"/>
      <c r="E933" s="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15">
      <c r="A934" s="2"/>
      <c r="B934" s="1"/>
      <c r="C934" s="1"/>
      <c r="D934" s="2"/>
      <c r="E934" s="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15">
      <c r="A935" s="2"/>
      <c r="B935" s="1"/>
      <c r="C935" s="1"/>
      <c r="D935" s="2"/>
      <c r="E935" s="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15">
      <c r="A936" s="2"/>
      <c r="B936" s="1"/>
      <c r="C936" s="1"/>
      <c r="D936" s="2"/>
      <c r="E936" s="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15">
      <c r="A937" s="2"/>
      <c r="B937" s="1"/>
      <c r="C937" s="1"/>
      <c r="D937" s="2"/>
      <c r="E937" s="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15">
      <c r="A938" s="2"/>
      <c r="B938" s="1"/>
      <c r="C938" s="1"/>
      <c r="D938" s="2"/>
      <c r="E938" s="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15">
      <c r="A939" s="2"/>
      <c r="B939" s="1"/>
      <c r="C939" s="1"/>
      <c r="D939" s="2"/>
      <c r="E939" s="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15">
      <c r="A940" s="2"/>
      <c r="B940" s="1"/>
      <c r="C940" s="1"/>
      <c r="D940" s="2"/>
      <c r="E940" s="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15">
      <c r="A941" s="2"/>
      <c r="B941" s="1"/>
      <c r="C941" s="1"/>
      <c r="D941" s="2"/>
      <c r="E941" s="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15">
      <c r="A942" s="2"/>
      <c r="B942" s="1"/>
      <c r="C942" s="1"/>
      <c r="D942" s="2"/>
      <c r="E942" s="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15">
      <c r="A943" s="2"/>
      <c r="B943" s="1"/>
      <c r="C943" s="1"/>
      <c r="D943" s="2"/>
      <c r="E943" s="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15">
      <c r="A944" s="2"/>
      <c r="B944" s="1"/>
      <c r="C944" s="1"/>
      <c r="D944" s="2"/>
      <c r="E944" s="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15">
      <c r="A945" s="2"/>
      <c r="B945" s="1"/>
      <c r="C945" s="1"/>
      <c r="D945" s="2"/>
      <c r="E945" s="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15">
      <c r="A946" s="2"/>
      <c r="B946" s="1"/>
      <c r="C946" s="1"/>
      <c r="D946" s="2"/>
      <c r="E946" s="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15">
      <c r="A947" s="2"/>
      <c r="B947" s="1"/>
      <c r="C947" s="1"/>
      <c r="D947" s="2"/>
      <c r="E947" s="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15">
      <c r="A948" s="2"/>
      <c r="B948" s="1"/>
      <c r="C948" s="1"/>
      <c r="D948" s="2"/>
      <c r="E948" s="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15">
      <c r="A949" s="2"/>
      <c r="B949" s="1"/>
      <c r="C949" s="1"/>
      <c r="D949" s="2"/>
      <c r="E949" s="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15">
      <c r="A950" s="2"/>
      <c r="B950" s="1"/>
      <c r="C950" s="1"/>
      <c r="D950" s="2"/>
      <c r="E950" s="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15">
      <c r="A951" s="2"/>
      <c r="B951" s="1"/>
      <c r="C951" s="1"/>
      <c r="D951" s="2"/>
      <c r="E951" s="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15">
      <c r="A952" s="2"/>
      <c r="B952" s="1"/>
      <c r="C952" s="1"/>
      <c r="D952" s="2"/>
      <c r="E952" s="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15">
      <c r="A953" s="2"/>
      <c r="B953" s="1"/>
      <c r="C953" s="1"/>
      <c r="D953" s="2"/>
      <c r="E953" s="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15">
      <c r="A954" s="2"/>
      <c r="B954" s="1"/>
      <c r="C954" s="1"/>
      <c r="D954" s="2"/>
      <c r="E954" s="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15">
      <c r="A955" s="2"/>
      <c r="B955" s="1"/>
      <c r="C955" s="1"/>
      <c r="D955" s="2"/>
      <c r="E955" s="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15">
      <c r="A956" s="2"/>
      <c r="B956" s="1"/>
      <c r="C956" s="1"/>
      <c r="D956" s="2"/>
      <c r="E956" s="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15">
      <c r="A957" s="2"/>
      <c r="B957" s="1"/>
      <c r="C957" s="1"/>
      <c r="D957" s="2"/>
      <c r="E957" s="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15">
      <c r="A958" s="2"/>
      <c r="B958" s="1"/>
      <c r="C958" s="1"/>
      <c r="D958" s="2"/>
      <c r="E958" s="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15">
      <c r="A959" s="2"/>
      <c r="B959" s="1"/>
      <c r="C959" s="1"/>
      <c r="D959" s="2"/>
      <c r="E959" s="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15">
      <c r="A960" s="2"/>
      <c r="B960" s="1"/>
      <c r="C960" s="1"/>
      <c r="D960" s="2"/>
      <c r="E960" s="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15">
      <c r="A961" s="2"/>
      <c r="B961" s="1"/>
      <c r="C961" s="1"/>
      <c r="D961" s="2"/>
      <c r="E961" s="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15">
      <c r="A962" s="2"/>
      <c r="B962" s="1"/>
      <c r="C962" s="1"/>
      <c r="D962" s="2"/>
      <c r="E962" s="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15">
      <c r="A963" s="2"/>
      <c r="B963" s="1"/>
      <c r="C963" s="1"/>
      <c r="D963" s="2"/>
      <c r="E963" s="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15">
      <c r="A964" s="2"/>
      <c r="B964" s="1"/>
      <c r="C964" s="1"/>
      <c r="D964" s="2"/>
      <c r="E964" s="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15">
      <c r="A965" s="2"/>
      <c r="B965" s="1"/>
      <c r="C965" s="1"/>
      <c r="D965" s="2"/>
      <c r="E965" s="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15">
      <c r="A966" s="2"/>
      <c r="B966" s="1"/>
      <c r="C966" s="1"/>
      <c r="D966" s="2"/>
      <c r="E966" s="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15">
      <c r="A967" s="2"/>
      <c r="B967" s="1"/>
      <c r="C967" s="1"/>
      <c r="D967" s="2"/>
      <c r="E967" s="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15">
      <c r="A968" s="2"/>
      <c r="B968" s="1"/>
      <c r="C968" s="1"/>
      <c r="D968" s="2"/>
      <c r="E968" s="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15">
      <c r="A969" s="2"/>
      <c r="B969" s="1"/>
      <c r="C969" s="1"/>
      <c r="D969" s="2"/>
      <c r="E969" s="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15">
      <c r="A970" s="2"/>
      <c r="B970" s="1"/>
      <c r="C970" s="1"/>
      <c r="D970" s="2"/>
      <c r="E970" s="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15">
      <c r="A971" s="2"/>
      <c r="B971" s="1"/>
      <c r="C971" s="1"/>
      <c r="D971" s="2"/>
      <c r="E971" s="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15">
      <c r="A972" s="2"/>
      <c r="B972" s="1"/>
      <c r="C972" s="1"/>
      <c r="D972" s="2"/>
      <c r="E972" s="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15">
      <c r="A973" s="2"/>
      <c r="B973" s="1"/>
      <c r="C973" s="1"/>
      <c r="D973" s="2"/>
      <c r="E973" s="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15">
      <c r="A974" s="2"/>
      <c r="B974" s="1"/>
      <c r="C974" s="1"/>
      <c r="D974" s="2"/>
      <c r="E974" s="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15">
      <c r="A975" s="2"/>
      <c r="B975" s="1"/>
      <c r="C975" s="1"/>
      <c r="D975" s="2"/>
      <c r="E975" s="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15">
      <c r="A976" s="2"/>
      <c r="B976" s="1"/>
      <c r="C976" s="1"/>
      <c r="D976" s="2"/>
      <c r="E976" s="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15">
      <c r="A977" s="2"/>
      <c r="B977" s="1"/>
      <c r="C977" s="1"/>
      <c r="D977" s="2"/>
      <c r="E977" s="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15">
      <c r="A978" s="2"/>
      <c r="B978" s="1"/>
      <c r="C978" s="1"/>
      <c r="D978" s="2"/>
      <c r="E978" s="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15">
      <c r="A979" s="2"/>
      <c r="B979" s="1"/>
      <c r="C979" s="1"/>
      <c r="D979" s="2"/>
      <c r="E979" s="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15">
      <c r="A980" s="2"/>
      <c r="B980" s="1"/>
      <c r="C980" s="1"/>
      <c r="D980" s="2"/>
      <c r="E980" s="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15">
      <c r="A981" s="2"/>
      <c r="B981" s="1"/>
      <c r="C981" s="1"/>
      <c r="D981" s="2"/>
      <c r="E981" s="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15">
      <c r="A982" s="2"/>
      <c r="B982" s="1"/>
      <c r="C982" s="1"/>
      <c r="D982" s="2"/>
      <c r="E982" s="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15">
      <c r="A983" s="2"/>
      <c r="B983" s="1"/>
      <c r="C983" s="1"/>
      <c r="D983" s="2"/>
      <c r="E983" s="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15">
      <c r="A984" s="2"/>
      <c r="B984" s="1"/>
      <c r="C984" s="1"/>
      <c r="D984" s="2"/>
      <c r="E984" s="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15">
      <c r="A985" s="2"/>
      <c r="B985" s="1"/>
      <c r="C985" s="1"/>
      <c r="D985" s="2"/>
      <c r="E985" s="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15">
      <c r="A986" s="2"/>
      <c r="B986" s="1"/>
      <c r="C986" s="1"/>
      <c r="D986" s="2"/>
      <c r="E986" s="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15">
      <c r="A987" s="2"/>
      <c r="B987" s="1"/>
      <c r="C987" s="1"/>
      <c r="D987" s="2"/>
      <c r="E987" s="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15">
      <c r="A988" s="2"/>
      <c r="B988" s="1"/>
      <c r="C988" s="1"/>
      <c r="D988" s="2"/>
      <c r="E988" s="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15">
      <c r="A989" s="2"/>
      <c r="B989" s="1"/>
      <c r="C989" s="1"/>
      <c r="D989" s="2"/>
      <c r="E989" s="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15">
      <c r="A990" s="2"/>
      <c r="B990" s="1"/>
      <c r="C990" s="1"/>
      <c r="D990" s="2"/>
      <c r="E990" s="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15">
      <c r="A991" s="2"/>
      <c r="B991" s="1"/>
      <c r="C991" s="1"/>
      <c r="D991" s="2"/>
      <c r="E991" s="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15">
      <c r="A992" s="2"/>
      <c r="B992" s="1"/>
      <c r="C992" s="1"/>
      <c r="D992" s="2"/>
      <c r="E992" s="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15">
      <c r="A993" s="2"/>
      <c r="B993" s="1"/>
      <c r="C993" s="1"/>
      <c r="D993" s="2"/>
      <c r="E993" s="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15">
      <c r="A994" s="2"/>
      <c r="B994" s="1"/>
      <c r="C994" s="1"/>
      <c r="D994" s="2"/>
      <c r="E994" s="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15">
      <c r="A995" s="2"/>
      <c r="B995" s="1"/>
      <c r="C995" s="1"/>
      <c r="D995" s="2"/>
      <c r="E995" s="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15">
      <c r="A996" s="2"/>
      <c r="B996" s="1"/>
      <c r="C996" s="1"/>
      <c r="D996" s="2"/>
      <c r="E996" s="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15">
      <c r="A997" s="2"/>
      <c r="B997" s="1"/>
      <c r="C997" s="1"/>
      <c r="D997" s="2"/>
      <c r="E997" s="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15">
      <c r="A998" s="2"/>
      <c r="B998" s="1"/>
      <c r="C998" s="1"/>
      <c r="D998" s="2"/>
      <c r="E998" s="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15">
      <c r="A999" s="2"/>
      <c r="B999" s="1"/>
      <c r="C999" s="1"/>
      <c r="D999" s="2"/>
      <c r="E999" s="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15">
      <c r="A1000" s="2"/>
      <c r="B1000" s="1"/>
      <c r="C1000" s="1"/>
      <c r="D1000" s="2"/>
      <c r="E1000" s="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15">
      <c r="A1001" s="2"/>
      <c r="B1001" s="1"/>
      <c r="C1001" s="1"/>
      <c r="D1001" s="2"/>
      <c r="E1001" s="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15">
      <c r="A1002" s="2"/>
      <c r="B1002" s="1"/>
      <c r="C1002" s="1"/>
      <c r="D1002" s="2"/>
      <c r="E1002" s="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15">
      <c r="A1003" s="2"/>
      <c r="B1003" s="1"/>
      <c r="C1003" s="1"/>
      <c r="D1003" s="2"/>
      <c r="E1003" s="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15">
      <c r="A1004" s="2"/>
      <c r="B1004" s="1"/>
      <c r="C1004" s="1"/>
      <c r="D1004" s="2"/>
      <c r="E1004" s="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15">
      <c r="A1005" s="2"/>
      <c r="B1005" s="1"/>
      <c r="C1005" s="1"/>
      <c r="D1005" s="2"/>
      <c r="E1005" s="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15">
      <c r="A1006" s="2"/>
      <c r="B1006" s="1"/>
      <c r="C1006" s="1"/>
      <c r="D1006" s="2"/>
      <c r="E1006" s="3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15">
      <c r="A1007" s="2"/>
      <c r="B1007" s="1"/>
      <c r="C1007" s="1"/>
      <c r="D1007" s="2"/>
      <c r="E1007" s="3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15">
      <c r="A1008" s="2"/>
      <c r="B1008" s="1"/>
      <c r="C1008" s="1"/>
      <c r="D1008" s="2"/>
      <c r="E1008" s="3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15">
      <c r="A1009" s="2"/>
      <c r="B1009" s="1"/>
      <c r="C1009" s="1"/>
      <c r="D1009" s="2"/>
      <c r="E1009" s="3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15">
      <c r="A1010" s="2"/>
      <c r="B1010" s="1"/>
      <c r="C1010" s="1"/>
      <c r="D1010" s="2"/>
      <c r="E1010" s="3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15">
      <c r="A1011" s="2"/>
      <c r="B1011" s="1"/>
      <c r="C1011" s="1"/>
      <c r="D1011" s="2"/>
      <c r="E1011" s="3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15">
      <c r="A1012" s="2"/>
      <c r="B1012" s="1"/>
      <c r="C1012" s="1"/>
      <c r="D1012" s="2"/>
      <c r="E1012" s="3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15">
      <c r="A1013" s="2"/>
      <c r="B1013" s="1"/>
      <c r="C1013" s="1"/>
      <c r="D1013" s="2"/>
      <c r="E1013" s="3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15">
      <c r="A1014" s="2"/>
      <c r="B1014" s="1"/>
      <c r="C1014" s="1"/>
      <c r="D1014" s="2"/>
      <c r="E1014" s="3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15">
      <c r="A1015" s="2"/>
      <c r="B1015" s="1"/>
      <c r="C1015" s="1"/>
      <c r="D1015" s="2"/>
      <c r="E1015" s="3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15">
      <c r="A1016" s="2"/>
      <c r="B1016" s="1"/>
      <c r="C1016" s="1"/>
      <c r="D1016" s="2"/>
      <c r="E1016" s="3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15">
      <c r="A1017" s="2"/>
      <c r="B1017" s="1"/>
      <c r="C1017" s="1"/>
      <c r="D1017" s="2"/>
      <c r="E1017" s="3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15">
      <c r="A1018" s="2"/>
      <c r="B1018" s="1"/>
      <c r="C1018" s="1"/>
      <c r="D1018" s="2"/>
      <c r="E1018" s="3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15">
      <c r="A1019" s="2"/>
      <c r="B1019" s="1"/>
      <c r="C1019" s="1"/>
      <c r="D1019" s="2"/>
      <c r="E1019" s="3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15">
      <c r="A1020" s="2"/>
      <c r="B1020" s="1"/>
      <c r="C1020" s="1"/>
      <c r="D1020" s="2"/>
      <c r="E1020" s="3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15">
      <c r="A1021" s="2"/>
      <c r="B1021" s="1"/>
      <c r="C1021" s="1"/>
      <c r="D1021" s="2"/>
      <c r="E1021" s="3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15">
      <c r="A1022" s="2"/>
      <c r="B1022" s="1"/>
      <c r="C1022" s="1"/>
      <c r="D1022" s="2"/>
      <c r="E1022" s="3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15">
      <c r="A1023" s="2"/>
      <c r="B1023" s="1"/>
      <c r="C1023" s="1"/>
      <c r="D1023" s="2"/>
      <c r="E1023" s="3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15">
      <c r="A1024" s="2"/>
      <c r="B1024" s="1"/>
      <c r="C1024" s="1"/>
      <c r="D1024" s="2"/>
      <c r="E1024" s="3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15">
      <c r="A1025" s="2"/>
      <c r="B1025" s="1"/>
      <c r="C1025" s="1"/>
      <c r="D1025" s="2"/>
      <c r="E1025" s="3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15">
      <c r="A1026" s="2"/>
      <c r="B1026" s="1"/>
      <c r="C1026" s="1"/>
      <c r="D1026" s="2"/>
      <c r="E1026" s="3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15">
      <c r="A1027" s="2"/>
      <c r="B1027" s="1"/>
      <c r="C1027" s="1"/>
      <c r="D1027" s="2"/>
      <c r="E1027" s="3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15">
      <c r="A1028" s="2"/>
      <c r="B1028" s="1"/>
      <c r="C1028" s="1"/>
      <c r="D1028" s="2"/>
      <c r="E1028" s="3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15">
      <c r="A1029" s="2"/>
      <c r="B1029" s="1"/>
      <c r="C1029" s="1"/>
      <c r="D1029" s="2"/>
      <c r="E1029" s="3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15">
      <c r="A1030" s="2"/>
      <c r="B1030" s="1"/>
      <c r="C1030" s="1"/>
      <c r="D1030" s="2"/>
      <c r="E1030" s="3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15">
      <c r="A1031" s="2"/>
      <c r="B1031" s="1"/>
      <c r="C1031" s="1"/>
      <c r="D1031" s="2"/>
      <c r="E1031" s="3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15">
      <c r="A1032" s="2"/>
      <c r="B1032" s="1"/>
      <c r="C1032" s="1"/>
      <c r="D1032" s="2"/>
      <c r="E1032" s="3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15">
      <c r="A1033" s="2"/>
      <c r="B1033" s="1"/>
      <c r="C1033" s="1"/>
      <c r="D1033" s="2"/>
      <c r="E1033" s="3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15">
      <c r="A1034" s="2"/>
      <c r="B1034" s="1"/>
      <c r="C1034" s="1"/>
      <c r="D1034" s="2"/>
      <c r="E1034" s="3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15">
      <c r="A1035" s="2"/>
      <c r="B1035" s="1"/>
      <c r="C1035" s="1"/>
      <c r="D1035" s="2"/>
      <c r="E1035" s="3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15">
      <c r="A1036" s="2"/>
      <c r="B1036" s="1"/>
      <c r="C1036" s="1"/>
      <c r="D1036" s="2"/>
      <c r="E1036" s="3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15">
      <c r="A1037" s="2"/>
      <c r="B1037" s="1"/>
      <c r="C1037" s="1"/>
      <c r="D1037" s="2"/>
      <c r="E1037" s="3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15">
      <c r="A1038" s="2"/>
      <c r="B1038" s="1"/>
      <c r="C1038" s="1"/>
      <c r="D1038" s="2"/>
      <c r="E1038" s="3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15">
      <c r="A1039" s="2"/>
      <c r="B1039" s="1"/>
      <c r="C1039" s="1"/>
      <c r="D1039" s="2"/>
      <c r="E1039" s="3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15">
      <c r="A1040" s="2"/>
      <c r="B1040" s="1"/>
      <c r="C1040" s="1"/>
      <c r="D1040" s="2"/>
      <c r="E1040" s="3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15">
      <c r="A1041" s="2"/>
      <c r="B1041" s="1"/>
      <c r="C1041" s="1"/>
      <c r="D1041" s="2"/>
      <c r="E1041" s="3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15">
      <c r="A1042" s="2"/>
      <c r="B1042" s="1"/>
      <c r="C1042" s="1"/>
      <c r="D1042" s="2"/>
      <c r="E1042" s="3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15">
      <c r="A1043" s="2"/>
      <c r="B1043" s="1"/>
      <c r="C1043" s="1"/>
      <c r="D1043" s="2"/>
      <c r="E1043" s="3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15">
      <c r="A1044" s="2"/>
      <c r="B1044" s="1"/>
      <c r="C1044" s="1"/>
      <c r="D1044" s="2"/>
      <c r="E1044" s="3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15">
      <c r="A1045" s="2"/>
      <c r="B1045" s="1"/>
      <c r="C1045" s="1"/>
      <c r="D1045" s="2"/>
      <c r="E1045" s="3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15">
      <c r="A1046" s="2"/>
      <c r="B1046" s="1"/>
      <c r="C1046" s="1"/>
      <c r="D1046" s="2"/>
      <c r="E1046" s="3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15">
      <c r="A1047" s="2"/>
      <c r="B1047" s="1"/>
      <c r="C1047" s="1"/>
      <c r="D1047" s="2"/>
      <c r="E1047" s="3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15">
      <c r="A1048" s="2"/>
      <c r="B1048" s="1"/>
      <c r="C1048" s="1"/>
      <c r="D1048" s="2"/>
      <c r="E1048" s="3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15">
      <c r="A1049" s="2"/>
      <c r="B1049" s="1"/>
      <c r="C1049" s="1"/>
      <c r="D1049" s="2"/>
      <c r="E1049" s="3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15">
      <c r="A1050" s="2"/>
      <c r="B1050" s="1"/>
      <c r="C1050" s="1"/>
      <c r="D1050" s="2"/>
      <c r="E1050" s="3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15">
      <c r="A1051" s="2"/>
      <c r="B1051" s="1"/>
      <c r="C1051" s="1"/>
      <c r="D1051" s="2"/>
      <c r="E1051" s="3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15">
      <c r="A1052" s="2"/>
      <c r="B1052" s="1"/>
      <c r="C1052" s="1"/>
      <c r="D1052" s="2"/>
      <c r="E1052" s="3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15">
      <c r="A1053" s="2"/>
      <c r="B1053" s="1"/>
      <c r="C1053" s="1"/>
      <c r="D1053" s="2"/>
      <c r="E1053" s="3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15">
      <c r="A1054" s="2"/>
      <c r="B1054" s="1"/>
      <c r="C1054" s="1"/>
      <c r="D1054" s="2"/>
      <c r="E1054" s="3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15">
      <c r="A1055" s="2"/>
      <c r="B1055" s="1"/>
      <c r="C1055" s="1"/>
      <c r="D1055" s="2"/>
      <c r="E1055" s="3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15">
      <c r="A1056" s="2"/>
      <c r="B1056" s="1"/>
      <c r="C1056" s="1"/>
      <c r="D1056" s="2"/>
      <c r="E1056" s="3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15">
      <c r="A1057" s="2"/>
      <c r="B1057" s="1"/>
      <c r="C1057" s="1"/>
      <c r="D1057" s="2"/>
      <c r="E1057" s="3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15">
      <c r="A1058" s="2"/>
      <c r="B1058" s="1"/>
      <c r="C1058" s="1"/>
      <c r="D1058" s="2"/>
      <c r="E1058" s="3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15">
      <c r="A1059" s="2"/>
      <c r="B1059" s="1"/>
      <c r="C1059" s="1"/>
      <c r="D1059" s="2"/>
      <c r="E1059" s="3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15">
      <c r="A1060" s="2"/>
      <c r="B1060" s="1"/>
      <c r="C1060" s="1"/>
      <c r="D1060" s="2"/>
      <c r="E1060" s="3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15">
      <c r="A1061" s="2"/>
      <c r="B1061" s="1"/>
      <c r="C1061" s="1"/>
      <c r="D1061" s="2"/>
      <c r="E1061" s="3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15">
      <c r="A1062" s="2"/>
      <c r="B1062" s="1"/>
      <c r="C1062" s="1"/>
      <c r="D1062" s="2"/>
      <c r="E1062" s="3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15">
      <c r="A1063" s="2"/>
      <c r="B1063" s="1"/>
      <c r="C1063" s="1"/>
      <c r="D1063" s="2"/>
      <c r="E1063" s="3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15">
      <c r="A1064" s="2"/>
      <c r="B1064" s="1"/>
      <c r="C1064" s="1"/>
      <c r="D1064" s="2"/>
      <c r="E1064" s="3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15">
      <c r="A1065" s="2"/>
      <c r="B1065" s="1"/>
      <c r="C1065" s="1"/>
      <c r="D1065" s="2"/>
      <c r="E1065" s="3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15">
      <c r="A1066" s="2"/>
      <c r="B1066" s="1"/>
      <c r="C1066" s="1"/>
      <c r="D1066" s="2"/>
      <c r="E1066" s="3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15">
      <c r="A1067" s="2"/>
      <c r="B1067" s="1"/>
      <c r="C1067" s="1"/>
      <c r="D1067" s="2"/>
      <c r="E1067" s="3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15">
      <c r="A1068" s="2"/>
      <c r="B1068" s="1"/>
      <c r="C1068" s="1"/>
      <c r="D1068" s="2"/>
      <c r="E1068" s="3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15">
      <c r="A1069" s="2"/>
      <c r="B1069" s="1"/>
      <c r="C1069" s="1"/>
      <c r="D1069" s="2"/>
      <c r="E1069" s="3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15">
      <c r="A1070" s="2"/>
      <c r="B1070" s="1"/>
      <c r="C1070" s="1"/>
      <c r="D1070" s="2"/>
      <c r="E1070" s="3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15">
      <c r="A1071" s="2"/>
      <c r="B1071" s="1"/>
      <c r="C1071" s="1"/>
      <c r="D1071" s="2"/>
      <c r="E1071" s="3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15">
      <c r="A1072" s="2"/>
      <c r="B1072" s="1"/>
      <c r="C1072" s="1"/>
      <c r="D1072" s="2"/>
      <c r="E1072" s="3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15">
      <c r="A1073" s="2"/>
      <c r="B1073" s="1"/>
      <c r="C1073" s="1"/>
      <c r="D1073" s="2"/>
      <c r="E1073" s="3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15">
      <c r="A1074" s="2"/>
      <c r="B1074" s="1"/>
      <c r="C1074" s="1"/>
      <c r="D1074" s="2"/>
      <c r="E1074" s="3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15">
      <c r="A1075" s="2"/>
      <c r="B1075" s="1"/>
      <c r="C1075" s="1"/>
      <c r="D1075" s="2"/>
      <c r="E1075" s="3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15">
      <c r="A1076" s="2"/>
      <c r="B1076" s="1"/>
      <c r="C1076" s="1"/>
      <c r="D1076" s="2"/>
      <c r="E1076" s="3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15">
      <c r="A1077" s="2"/>
      <c r="B1077" s="1"/>
      <c r="C1077" s="1"/>
      <c r="D1077" s="2"/>
      <c r="E1077" s="3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15">
      <c r="A1078" s="2"/>
      <c r="B1078" s="1"/>
      <c r="C1078" s="1"/>
      <c r="D1078" s="2"/>
      <c r="E1078" s="3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15">
      <c r="A1079" s="2"/>
      <c r="B1079" s="1"/>
      <c r="C1079" s="1"/>
      <c r="D1079" s="2"/>
      <c r="E1079" s="3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15">
      <c r="A1080" s="2"/>
      <c r="B1080" s="1"/>
      <c r="C1080" s="1"/>
      <c r="D1080" s="2"/>
      <c r="E1080" s="3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15">
      <c r="A1081" s="2"/>
      <c r="B1081" s="1"/>
      <c r="C1081" s="1"/>
      <c r="D1081" s="2"/>
      <c r="E1081" s="3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15">
      <c r="A1082" s="2"/>
      <c r="B1082" s="1"/>
      <c r="C1082" s="1"/>
      <c r="D1082" s="2"/>
      <c r="E1082" s="3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15">
      <c r="A1083" s="2"/>
      <c r="B1083" s="1"/>
      <c r="C1083" s="1"/>
      <c r="D1083" s="2"/>
      <c r="E1083" s="3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15">
      <c r="A1084" s="2"/>
      <c r="B1084" s="1"/>
      <c r="C1084" s="1"/>
      <c r="D1084" s="2"/>
      <c r="E1084" s="3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15">
      <c r="A1085" s="2"/>
      <c r="B1085" s="1"/>
      <c r="C1085" s="1"/>
      <c r="D1085" s="2"/>
      <c r="E1085" s="3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15">
      <c r="A1086" s="2"/>
      <c r="B1086" s="1"/>
      <c r="C1086" s="1"/>
      <c r="D1086" s="2"/>
      <c r="E1086" s="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15">
      <c r="A1087" s="2"/>
      <c r="B1087" s="1"/>
      <c r="C1087" s="1"/>
      <c r="D1087" s="2"/>
      <c r="E1087" s="3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15">
      <c r="A1088" s="2"/>
      <c r="B1088" s="1"/>
      <c r="C1088" s="1"/>
      <c r="D1088" s="2"/>
      <c r="E1088" s="3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15">
      <c r="A1089" s="2"/>
      <c r="B1089" s="1"/>
      <c r="C1089" s="1"/>
      <c r="D1089" s="2"/>
      <c r="E1089" s="3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15">
      <c r="A1090" s="2"/>
      <c r="B1090" s="1"/>
      <c r="C1090" s="1"/>
      <c r="D1090" s="2"/>
      <c r="E1090" s="3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15">
      <c r="A1091" s="2"/>
      <c r="B1091" s="1"/>
      <c r="C1091" s="1"/>
      <c r="D1091" s="2"/>
      <c r="E1091" s="3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15">
      <c r="A1092" s="2"/>
      <c r="B1092" s="1"/>
      <c r="C1092" s="1"/>
      <c r="D1092" s="2"/>
      <c r="E1092" s="3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15">
      <c r="A1093" s="2"/>
      <c r="B1093" s="1"/>
      <c r="C1093" s="1"/>
      <c r="D1093" s="2"/>
      <c r="E1093" s="3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15">
      <c r="A1094" s="2"/>
      <c r="B1094" s="1"/>
      <c r="C1094" s="1"/>
      <c r="D1094" s="2"/>
      <c r="E1094" s="3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15">
      <c r="A1095" s="2"/>
      <c r="B1095" s="1"/>
      <c r="C1095" s="1"/>
      <c r="D1095" s="2"/>
      <c r="E1095" s="3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15">
      <c r="A1096" s="2"/>
      <c r="B1096" s="1"/>
      <c r="C1096" s="1"/>
      <c r="D1096" s="2"/>
      <c r="E1096" s="3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15">
      <c r="A1097" s="2"/>
      <c r="B1097" s="1"/>
      <c r="C1097" s="1"/>
      <c r="D1097" s="2"/>
      <c r="E1097" s="3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15">
      <c r="A1098" s="2"/>
      <c r="B1098" s="1"/>
      <c r="C1098" s="1"/>
      <c r="D1098" s="2"/>
      <c r="E1098" s="3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15">
      <c r="A1099" s="2"/>
      <c r="B1099" s="1"/>
      <c r="C1099" s="1"/>
      <c r="D1099" s="2"/>
      <c r="E1099" s="3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15">
      <c r="A1100" s="2"/>
      <c r="B1100" s="1"/>
      <c r="C1100" s="1"/>
      <c r="D1100" s="2"/>
      <c r="E1100" s="3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15">
      <c r="A1101" s="2"/>
      <c r="B1101" s="1"/>
      <c r="C1101" s="1"/>
      <c r="D1101" s="2"/>
      <c r="E1101" s="3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15">
      <c r="A1102" s="2"/>
      <c r="B1102" s="1"/>
      <c r="C1102" s="1"/>
      <c r="D1102" s="2"/>
      <c r="E1102" s="3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15">
      <c r="A1103" s="2"/>
      <c r="B1103" s="1"/>
      <c r="C1103" s="1"/>
      <c r="D1103" s="2"/>
      <c r="E1103" s="3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15">
      <c r="A1104" s="2"/>
      <c r="B1104" s="1"/>
      <c r="C1104" s="1"/>
      <c r="D1104" s="2"/>
      <c r="E1104" s="3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15">
      <c r="A1105" s="2"/>
      <c r="B1105" s="1"/>
      <c r="C1105" s="1"/>
      <c r="D1105" s="2"/>
      <c r="E1105" s="3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15">
      <c r="A1106" s="2"/>
      <c r="B1106" s="1"/>
      <c r="C1106" s="1"/>
      <c r="D1106" s="2"/>
      <c r="E1106" s="3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15">
      <c r="A1107" s="2"/>
      <c r="B1107" s="1"/>
      <c r="C1107" s="1"/>
      <c r="D1107" s="2"/>
      <c r="E1107" s="3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15">
      <c r="A1108" s="2"/>
      <c r="B1108" s="1"/>
      <c r="C1108" s="1"/>
      <c r="D1108" s="2"/>
      <c r="E1108" s="3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15">
      <c r="A1109" s="2"/>
      <c r="B1109" s="1"/>
      <c r="C1109" s="1"/>
      <c r="D1109" s="2"/>
      <c r="E1109" s="3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15">
      <c r="A1110" s="2"/>
      <c r="B1110" s="1"/>
      <c r="C1110" s="1"/>
      <c r="D1110" s="2"/>
      <c r="E1110" s="3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15">
      <c r="A1111" s="2"/>
      <c r="B1111" s="1"/>
      <c r="C1111" s="1"/>
      <c r="D1111" s="2"/>
      <c r="E1111" s="3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15">
      <c r="A1112" s="2"/>
      <c r="B1112" s="1"/>
      <c r="C1112" s="1"/>
      <c r="D1112" s="2"/>
      <c r="E1112" s="3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15">
      <c r="A1113" s="2"/>
      <c r="B1113" s="1"/>
      <c r="C1113" s="1"/>
      <c r="D1113" s="2"/>
      <c r="E1113" s="3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15">
      <c r="A1114" s="2"/>
      <c r="B1114" s="1"/>
      <c r="C1114" s="1"/>
      <c r="D1114" s="2"/>
      <c r="E1114" s="3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15">
      <c r="A1115" s="2"/>
      <c r="B1115" s="1"/>
      <c r="C1115" s="1"/>
      <c r="D1115" s="2"/>
      <c r="E1115" s="3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15">
      <c r="A1116" s="2"/>
      <c r="B1116" s="1"/>
      <c r="C1116" s="1"/>
      <c r="D1116" s="2"/>
      <c r="E1116" s="3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15">
      <c r="A1117" s="2"/>
      <c r="B1117" s="1"/>
      <c r="C1117" s="1"/>
      <c r="D1117" s="2"/>
      <c r="E1117" s="3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15">
      <c r="A1118" s="2"/>
      <c r="B1118" s="1"/>
      <c r="C1118" s="1"/>
      <c r="D1118" s="2"/>
      <c r="E1118" s="3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15">
      <c r="A1119" s="2"/>
      <c r="B1119" s="1"/>
      <c r="C1119" s="1"/>
      <c r="D1119" s="2"/>
      <c r="E1119" s="3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15">
      <c r="A1120" s="2"/>
      <c r="B1120" s="1"/>
      <c r="C1120" s="1"/>
      <c r="D1120" s="2"/>
      <c r="E1120" s="3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15">
      <c r="A1121" s="2"/>
      <c r="B1121" s="1"/>
      <c r="C1121" s="1"/>
      <c r="D1121" s="2"/>
      <c r="E1121" s="3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15">
      <c r="A1122" s="2"/>
      <c r="B1122" s="1"/>
      <c r="C1122" s="1"/>
      <c r="D1122" s="2"/>
      <c r="E1122" s="3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15">
      <c r="A1123" s="2"/>
      <c r="B1123" s="1"/>
      <c r="C1123" s="1"/>
      <c r="D1123" s="2"/>
      <c r="E1123" s="3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15">
      <c r="A1124" s="2"/>
      <c r="B1124" s="1"/>
      <c r="C1124" s="1"/>
      <c r="D1124" s="2"/>
      <c r="E1124" s="3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15">
      <c r="A1125" s="2"/>
      <c r="B1125" s="1"/>
      <c r="C1125" s="1"/>
      <c r="D1125" s="2"/>
      <c r="E1125" s="3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15">
      <c r="A1126" s="2"/>
      <c r="B1126" s="1"/>
      <c r="C1126" s="1"/>
      <c r="D1126" s="2"/>
      <c r="E1126" s="3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15">
      <c r="A1127" s="2"/>
      <c r="B1127" s="1"/>
      <c r="C1127" s="1"/>
      <c r="D1127" s="2"/>
      <c r="E1127" s="3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15">
      <c r="A1128" s="2"/>
      <c r="B1128" s="1"/>
      <c r="C1128" s="1"/>
      <c r="D1128" s="2"/>
      <c r="E1128" s="3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15">
      <c r="A1129" s="2"/>
      <c r="B1129" s="1"/>
      <c r="C1129" s="1"/>
      <c r="D1129" s="2"/>
      <c r="E1129" s="3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15">
      <c r="A1130" s="2"/>
      <c r="B1130" s="1"/>
      <c r="C1130" s="1"/>
      <c r="D1130" s="2"/>
      <c r="E1130" s="3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15">
      <c r="A1131" s="2"/>
      <c r="B1131" s="1"/>
      <c r="C1131" s="1"/>
      <c r="D1131" s="2"/>
      <c r="E1131" s="3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15">
      <c r="A1132" s="2"/>
      <c r="B1132" s="1"/>
      <c r="C1132" s="1"/>
      <c r="D1132" s="2"/>
      <c r="E1132" s="3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15">
      <c r="A1133" s="2"/>
      <c r="B1133" s="1"/>
      <c r="C1133" s="1"/>
      <c r="D1133" s="2"/>
      <c r="E1133" s="3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15">
      <c r="A1134" s="2"/>
      <c r="B1134" s="1"/>
      <c r="C1134" s="1"/>
      <c r="D1134" s="2"/>
      <c r="E1134" s="3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15">
      <c r="A1135" s="2"/>
      <c r="B1135" s="1"/>
      <c r="C1135" s="1"/>
      <c r="D1135" s="2"/>
      <c r="E1135" s="3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15">
      <c r="A1136" s="2"/>
      <c r="B1136" s="1"/>
      <c r="C1136" s="1"/>
      <c r="D1136" s="2"/>
      <c r="E1136" s="3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15">
      <c r="A1137" s="2"/>
      <c r="B1137" s="1"/>
      <c r="C1137" s="1"/>
      <c r="D1137" s="2"/>
      <c r="E1137" s="3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15">
      <c r="A1138" s="2"/>
      <c r="B1138" s="1"/>
      <c r="C1138" s="1"/>
      <c r="D1138" s="2"/>
      <c r="E1138" s="3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15">
      <c r="A1139" s="2"/>
      <c r="B1139" s="1"/>
      <c r="C1139" s="1"/>
      <c r="D1139" s="2"/>
      <c r="E1139" s="3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15">
      <c r="A1140" s="2"/>
      <c r="B1140" s="1"/>
      <c r="C1140" s="1"/>
      <c r="D1140" s="2"/>
      <c r="E1140" s="3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15">
      <c r="A1141" s="2"/>
      <c r="B1141" s="1"/>
      <c r="C1141" s="1"/>
      <c r="D1141" s="2"/>
      <c r="E1141" s="3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15">
      <c r="A1142" s="2"/>
      <c r="B1142" s="1"/>
      <c r="C1142" s="1"/>
      <c r="D1142" s="2"/>
      <c r="E1142" s="3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15">
      <c r="A1143" s="2"/>
      <c r="B1143" s="1"/>
      <c r="C1143" s="1"/>
      <c r="D1143" s="2"/>
      <c r="E1143" s="3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15">
      <c r="A1144" s="2"/>
      <c r="B1144" s="1"/>
      <c r="C1144" s="1"/>
      <c r="D1144" s="2"/>
      <c r="E1144" s="3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15">
      <c r="A1145" s="2"/>
      <c r="B1145" s="1"/>
      <c r="C1145" s="1"/>
      <c r="D1145" s="2"/>
      <c r="E1145" s="3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15">
      <c r="A1146" s="2"/>
      <c r="B1146" s="1"/>
      <c r="C1146" s="1"/>
      <c r="D1146" s="2"/>
      <c r="E1146" s="3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15">
      <c r="A1147" s="2"/>
      <c r="B1147" s="1"/>
      <c r="C1147" s="1"/>
      <c r="D1147" s="2"/>
      <c r="E1147" s="3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15">
      <c r="A1148" s="2"/>
      <c r="B1148" s="1"/>
      <c r="C1148" s="1"/>
      <c r="D1148" s="2"/>
      <c r="E1148" s="3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15">
      <c r="A1149" s="2"/>
      <c r="B1149" s="1"/>
      <c r="C1149" s="1"/>
      <c r="D1149" s="2"/>
      <c r="E1149" s="3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15">
      <c r="A1150" s="2"/>
      <c r="B1150" s="1"/>
      <c r="C1150" s="1"/>
      <c r="D1150" s="2"/>
      <c r="E1150" s="3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15">
      <c r="A1151" s="2"/>
      <c r="B1151" s="1"/>
      <c r="C1151" s="1"/>
      <c r="D1151" s="2"/>
      <c r="E1151" s="3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15">
      <c r="A1152" s="2"/>
      <c r="B1152" s="1"/>
      <c r="C1152" s="1"/>
      <c r="D1152" s="2"/>
      <c r="E1152" s="3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15">
      <c r="A1153" s="2"/>
      <c r="B1153" s="1"/>
      <c r="C1153" s="1"/>
      <c r="D1153" s="2"/>
      <c r="E1153" s="3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15">
      <c r="A1154" s="2"/>
      <c r="B1154" s="1"/>
      <c r="C1154" s="1"/>
      <c r="D1154" s="2"/>
      <c r="E1154" s="3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15">
      <c r="A1155" s="2"/>
      <c r="B1155" s="1"/>
      <c r="C1155" s="1"/>
      <c r="D1155" s="2"/>
      <c r="E1155" s="3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15">
      <c r="A1156" s="2"/>
      <c r="B1156" s="1"/>
      <c r="C1156" s="1"/>
      <c r="D1156" s="2"/>
      <c r="E1156" s="3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15">
      <c r="A1157" s="2"/>
      <c r="B1157" s="1"/>
      <c r="C1157" s="1"/>
      <c r="D1157" s="2"/>
      <c r="E1157" s="3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15">
      <c r="A1158" s="2"/>
      <c r="B1158" s="1"/>
      <c r="C1158" s="1"/>
      <c r="D1158" s="2"/>
      <c r="E1158" s="3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15">
      <c r="A1159" s="2"/>
      <c r="B1159" s="1"/>
      <c r="C1159" s="1"/>
      <c r="D1159" s="2"/>
      <c r="E1159" s="3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15">
      <c r="A1160" s="2"/>
      <c r="B1160" s="1"/>
      <c r="C1160" s="1"/>
      <c r="D1160" s="2"/>
      <c r="E1160" s="3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15">
      <c r="A1161" s="2"/>
      <c r="B1161" s="1"/>
      <c r="C1161" s="1"/>
      <c r="D1161" s="2"/>
      <c r="E1161" s="3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15">
      <c r="A1162" s="2"/>
      <c r="B1162" s="1"/>
      <c r="C1162" s="1"/>
      <c r="D1162" s="2"/>
      <c r="E1162" s="3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15">
      <c r="A1163" s="2"/>
      <c r="B1163" s="1"/>
      <c r="C1163" s="1"/>
      <c r="D1163" s="2"/>
      <c r="E1163" s="3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15">
      <c r="A1164" s="2"/>
      <c r="B1164" s="1"/>
      <c r="C1164" s="1"/>
      <c r="D1164" s="2"/>
      <c r="E1164" s="3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15">
      <c r="A1165" s="2"/>
      <c r="B1165" s="1"/>
      <c r="C1165" s="1"/>
      <c r="D1165" s="2"/>
      <c r="E1165" s="3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15">
      <c r="A1166" s="2"/>
      <c r="B1166" s="1"/>
      <c r="C1166" s="1"/>
      <c r="D1166" s="2"/>
      <c r="E1166" s="3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15">
      <c r="A1167" s="2"/>
      <c r="B1167" s="1"/>
      <c r="C1167" s="1"/>
      <c r="D1167" s="2"/>
      <c r="E1167" s="3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15">
      <c r="A1168" s="2"/>
      <c r="B1168" s="1"/>
      <c r="C1168" s="1"/>
      <c r="D1168" s="2"/>
      <c r="E1168" s="3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15">
      <c r="A1169" s="2"/>
      <c r="B1169" s="1"/>
      <c r="C1169" s="1"/>
      <c r="D1169" s="2"/>
      <c r="E1169" s="3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15">
      <c r="A1170" s="2"/>
      <c r="B1170" s="1"/>
      <c r="C1170" s="1"/>
      <c r="D1170" s="2"/>
      <c r="E1170" s="3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15">
      <c r="A1171" s="2"/>
      <c r="B1171" s="1"/>
      <c r="C1171" s="1"/>
      <c r="D1171" s="2"/>
      <c r="E1171" s="3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15">
      <c r="A1172" s="2"/>
      <c r="B1172" s="1"/>
      <c r="C1172" s="1"/>
      <c r="D1172" s="2"/>
      <c r="E1172" s="3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15">
      <c r="A1173" s="2"/>
      <c r="B1173" s="1"/>
      <c r="C1173" s="1"/>
      <c r="D1173" s="2"/>
      <c r="E1173" s="3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15">
      <c r="A1174" s="2"/>
      <c r="B1174" s="1"/>
      <c r="C1174" s="1"/>
      <c r="D1174" s="2"/>
      <c r="E1174" s="3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15">
      <c r="A1175" s="2"/>
      <c r="B1175" s="1"/>
      <c r="C1175" s="1"/>
      <c r="D1175" s="2"/>
      <c r="E1175" s="3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15">
      <c r="A1176" s="2"/>
      <c r="B1176" s="1"/>
      <c r="C1176" s="1"/>
      <c r="D1176" s="2"/>
      <c r="E1176" s="3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15">
      <c r="A1177" s="2"/>
      <c r="B1177" s="1"/>
      <c r="C1177" s="1"/>
      <c r="D1177" s="2"/>
      <c r="E1177" s="3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15">
      <c r="A1178" s="2"/>
      <c r="B1178" s="1"/>
      <c r="C1178" s="1"/>
      <c r="D1178" s="2"/>
      <c r="E1178" s="3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15">
      <c r="A1179" s="2"/>
      <c r="B1179" s="1"/>
      <c r="C1179" s="1"/>
      <c r="D1179" s="2"/>
      <c r="E1179" s="3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15">
      <c r="A1180" s="2"/>
      <c r="B1180" s="1"/>
      <c r="C1180" s="1"/>
      <c r="D1180" s="2"/>
      <c r="E1180" s="3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15">
      <c r="A1181" s="2"/>
      <c r="B1181" s="1"/>
      <c r="C1181" s="1"/>
      <c r="D1181" s="2"/>
      <c r="E1181" s="3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15">
      <c r="A1182" s="2"/>
      <c r="B1182" s="1"/>
      <c r="C1182" s="1"/>
      <c r="D1182" s="2"/>
      <c r="E1182" s="3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15">
      <c r="A1183" s="2"/>
      <c r="B1183" s="1"/>
      <c r="C1183" s="1"/>
      <c r="D1183" s="2"/>
      <c r="E1183" s="3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15">
      <c r="A1184" s="2"/>
      <c r="B1184" s="1"/>
      <c r="C1184" s="1"/>
      <c r="D1184" s="2"/>
      <c r="E1184" s="3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15">
      <c r="A1185" s="2"/>
      <c r="B1185" s="1"/>
      <c r="C1185" s="1"/>
      <c r="D1185" s="2"/>
      <c r="E1185" s="3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15">
      <c r="A1186" s="2"/>
      <c r="B1186" s="1"/>
      <c r="C1186" s="1"/>
      <c r="D1186" s="2"/>
      <c r="E1186" s="3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15">
      <c r="A1187" s="2"/>
      <c r="B1187" s="1"/>
      <c r="C1187" s="1"/>
      <c r="D1187" s="2"/>
      <c r="E1187" s="3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15">
      <c r="A1188" s="2"/>
      <c r="B1188" s="1"/>
      <c r="C1188" s="1"/>
      <c r="D1188" s="2"/>
      <c r="E1188" s="3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15">
      <c r="A1189" s="2"/>
      <c r="B1189" s="1"/>
      <c r="C1189" s="1"/>
      <c r="D1189" s="2"/>
      <c r="E1189" s="3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15">
      <c r="A1190" s="2"/>
      <c r="B1190" s="1"/>
      <c r="C1190" s="1"/>
      <c r="D1190" s="2"/>
      <c r="E1190" s="3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15">
      <c r="A1191" s="2"/>
      <c r="B1191" s="1"/>
      <c r="C1191" s="1"/>
      <c r="D1191" s="2"/>
      <c r="E1191" s="3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15">
      <c r="A1192" s="2"/>
      <c r="B1192" s="1"/>
      <c r="C1192" s="1"/>
      <c r="D1192" s="2"/>
      <c r="E1192" s="3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15">
      <c r="A1193" s="2"/>
      <c r="B1193" s="1"/>
      <c r="C1193" s="1"/>
      <c r="D1193" s="2"/>
      <c r="E1193" s="3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15">
      <c r="A1194" s="2"/>
      <c r="B1194" s="1"/>
      <c r="C1194" s="1"/>
      <c r="D1194" s="2"/>
      <c r="E1194" s="3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15">
      <c r="A1195" s="2"/>
      <c r="B1195" s="1"/>
      <c r="C1195" s="1"/>
      <c r="D1195" s="2"/>
      <c r="E1195" s="3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15">
      <c r="A1196" s="2"/>
      <c r="B1196" s="1"/>
      <c r="C1196" s="1"/>
      <c r="D1196" s="2"/>
      <c r="E1196" s="3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15">
      <c r="A1197" s="2"/>
      <c r="B1197" s="1"/>
      <c r="C1197" s="1"/>
      <c r="D1197" s="2"/>
      <c r="E1197" s="3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15">
      <c r="A1198" s="2"/>
      <c r="B1198" s="1"/>
      <c r="C1198" s="1"/>
      <c r="D1198" s="2"/>
      <c r="E1198" s="3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15">
      <c r="A1199" s="2"/>
      <c r="B1199" s="1"/>
      <c r="C1199" s="1"/>
      <c r="D1199" s="2"/>
      <c r="E1199" s="3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15">
      <c r="A1200" s="2"/>
      <c r="B1200" s="1"/>
      <c r="C1200" s="1"/>
      <c r="D1200" s="2"/>
      <c r="E1200" s="3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15">
      <c r="A1201" s="2"/>
      <c r="B1201" s="1"/>
      <c r="C1201" s="1"/>
      <c r="D1201" s="2"/>
      <c r="E1201" s="3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15">
      <c r="A1202" s="2"/>
      <c r="B1202" s="1"/>
      <c r="C1202" s="1"/>
      <c r="D1202" s="2"/>
      <c r="E1202" s="3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15">
      <c r="A1203" s="2"/>
      <c r="B1203" s="1"/>
      <c r="C1203" s="1"/>
      <c r="D1203" s="2"/>
      <c r="E1203" s="3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15">
      <c r="A1204" s="2"/>
      <c r="B1204" s="1"/>
      <c r="C1204" s="1"/>
      <c r="D1204" s="2"/>
      <c r="E1204" s="3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15">
      <c r="A1205" s="2"/>
      <c r="B1205" s="1"/>
      <c r="C1205" s="1"/>
      <c r="D1205" s="2"/>
      <c r="E1205" s="3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15">
      <c r="A1206" s="2"/>
      <c r="B1206" s="1"/>
      <c r="C1206" s="1"/>
      <c r="D1206" s="2"/>
      <c r="E1206" s="3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15">
      <c r="A1207" s="2"/>
      <c r="B1207" s="1"/>
      <c r="C1207" s="1"/>
      <c r="D1207" s="2"/>
      <c r="E1207" s="3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15">
      <c r="A1208" s="2"/>
      <c r="B1208" s="1"/>
      <c r="C1208" s="1"/>
      <c r="D1208" s="2"/>
      <c r="E1208" s="3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15">
      <c r="A1209" s="2"/>
      <c r="B1209" s="1"/>
      <c r="C1209" s="1"/>
      <c r="D1209" s="2"/>
      <c r="E1209" s="3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15">
      <c r="A1210" s="2"/>
      <c r="B1210" s="1"/>
      <c r="C1210" s="1"/>
      <c r="D1210" s="2"/>
      <c r="E1210" s="3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15">
      <c r="A1211" s="2"/>
      <c r="B1211" s="1"/>
      <c r="C1211" s="1"/>
      <c r="D1211" s="2"/>
      <c r="E1211" s="3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15">
      <c r="A1212" s="2"/>
      <c r="B1212" s="1"/>
      <c r="C1212" s="1"/>
      <c r="D1212" s="2"/>
      <c r="E1212" s="3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15">
      <c r="A1213" s="2"/>
      <c r="B1213" s="1"/>
      <c r="C1213" s="1"/>
      <c r="D1213" s="2"/>
      <c r="E1213" s="3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15">
      <c r="A1214" s="2"/>
      <c r="B1214" s="1"/>
      <c r="C1214" s="1"/>
      <c r="D1214" s="2"/>
      <c r="E1214" s="3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15">
      <c r="A1215" s="2"/>
      <c r="B1215" s="1"/>
      <c r="C1215" s="1"/>
      <c r="D1215" s="2"/>
      <c r="E1215" s="3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15">
      <c r="A1216" s="2"/>
      <c r="B1216" s="1"/>
      <c r="C1216" s="1"/>
      <c r="D1216" s="2"/>
      <c r="E1216" s="3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15">
      <c r="A1217" s="2"/>
      <c r="B1217" s="1"/>
      <c r="C1217" s="1"/>
      <c r="D1217" s="2"/>
      <c r="E1217" s="3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15">
      <c r="A1218" s="2"/>
      <c r="B1218" s="1"/>
      <c r="C1218" s="1"/>
      <c r="D1218" s="2"/>
      <c r="E1218" s="3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15">
      <c r="A1219" s="2"/>
      <c r="B1219" s="1"/>
      <c r="C1219" s="1"/>
      <c r="D1219" s="2"/>
      <c r="E1219" s="3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15">
      <c r="A1220" s="2"/>
      <c r="B1220" s="1"/>
      <c r="C1220" s="1"/>
      <c r="D1220" s="2"/>
      <c r="E1220" s="3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15">
      <c r="A1221" s="2"/>
      <c r="B1221" s="1"/>
      <c r="C1221" s="1"/>
      <c r="D1221" s="2"/>
      <c r="E1221" s="3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15">
      <c r="A1222" s="2"/>
      <c r="B1222" s="1"/>
      <c r="C1222" s="1"/>
      <c r="D1222" s="2"/>
      <c r="E1222" s="3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15">
      <c r="A1223" s="2"/>
      <c r="B1223" s="1"/>
      <c r="C1223" s="1"/>
      <c r="D1223" s="2"/>
      <c r="E1223" s="3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15">
      <c r="A1224" s="2"/>
      <c r="B1224" s="1"/>
      <c r="C1224" s="1"/>
      <c r="D1224" s="2"/>
      <c r="E1224" s="3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15">
      <c r="A1225" s="2"/>
      <c r="B1225" s="1"/>
      <c r="C1225" s="1"/>
      <c r="D1225" s="2"/>
      <c r="E1225" s="3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15">
      <c r="A1226" s="2"/>
      <c r="B1226" s="1"/>
      <c r="C1226" s="1"/>
      <c r="D1226" s="2"/>
      <c r="E1226" s="3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15">
      <c r="A1227" s="2"/>
      <c r="B1227" s="1"/>
      <c r="C1227" s="1"/>
      <c r="D1227" s="2"/>
      <c r="E1227" s="3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15">
      <c r="A1228" s="2"/>
      <c r="B1228" s="1"/>
      <c r="C1228" s="1"/>
      <c r="D1228" s="2"/>
      <c r="E1228" s="3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15">
      <c r="A1229" s="2"/>
      <c r="B1229" s="1"/>
      <c r="C1229" s="1"/>
      <c r="D1229" s="2"/>
      <c r="E1229" s="3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15">
      <c r="A1230" s="2"/>
      <c r="B1230" s="1"/>
      <c r="C1230" s="1"/>
      <c r="D1230" s="2"/>
      <c r="E1230" s="3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15">
      <c r="A1231" s="2"/>
      <c r="B1231" s="1"/>
      <c r="C1231" s="1"/>
      <c r="D1231" s="2"/>
      <c r="E1231" s="3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15">
      <c r="A1232" s="2"/>
      <c r="B1232" s="1"/>
      <c r="C1232" s="1"/>
      <c r="D1232" s="2"/>
      <c r="E1232" s="3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15">
      <c r="A1233" s="2"/>
      <c r="B1233" s="1"/>
      <c r="C1233" s="1"/>
      <c r="D1233" s="2"/>
      <c r="E1233" s="3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15">
      <c r="A1234" s="2"/>
      <c r="B1234" s="1"/>
      <c r="C1234" s="1"/>
      <c r="D1234" s="2"/>
      <c r="E1234" s="3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15">
      <c r="A1235" s="2"/>
      <c r="B1235" s="1"/>
      <c r="C1235" s="1"/>
      <c r="D1235" s="2"/>
      <c r="E1235" s="3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15">
      <c r="A1236" s="2"/>
      <c r="B1236" s="1"/>
      <c r="C1236" s="1"/>
      <c r="D1236" s="2"/>
      <c r="E1236" s="3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15">
      <c r="A1237" s="2"/>
      <c r="B1237" s="1"/>
      <c r="C1237" s="1"/>
      <c r="D1237" s="2"/>
      <c r="E1237" s="3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15">
      <c r="A1238" s="2"/>
      <c r="B1238" s="1"/>
      <c r="C1238" s="1"/>
      <c r="D1238" s="2"/>
      <c r="E1238" s="3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15">
      <c r="A1239" s="2"/>
      <c r="B1239" s="1"/>
      <c r="C1239" s="1"/>
      <c r="D1239" s="2"/>
      <c r="E1239" s="3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15">
      <c r="A1240" s="2"/>
      <c r="B1240" s="1"/>
      <c r="C1240" s="1"/>
      <c r="D1240" s="2"/>
      <c r="E1240" s="3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15">
      <c r="A1241" s="2"/>
      <c r="B1241" s="1"/>
      <c r="C1241" s="1"/>
      <c r="D1241" s="2"/>
      <c r="E1241" s="3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15">
      <c r="A1242" s="2"/>
      <c r="B1242" s="1"/>
      <c r="C1242" s="1"/>
      <c r="D1242" s="2"/>
      <c r="E1242" s="3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15">
      <c r="A1243" s="2"/>
      <c r="B1243" s="1"/>
      <c r="C1243" s="1"/>
      <c r="D1243" s="2"/>
      <c r="E1243" s="3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15">
      <c r="A1244" s="2"/>
      <c r="B1244" s="1"/>
      <c r="C1244" s="1"/>
      <c r="D1244" s="2"/>
      <c r="E1244" s="3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15">
      <c r="A1245" s="2"/>
      <c r="B1245" s="1"/>
      <c r="C1245" s="1"/>
      <c r="D1245" s="2"/>
      <c r="E1245" s="3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15">
      <c r="A1246" s="2"/>
      <c r="B1246" s="1"/>
      <c r="C1246" s="1"/>
      <c r="D1246" s="2"/>
      <c r="E1246" s="3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15">
      <c r="A1247" s="2"/>
      <c r="B1247" s="1"/>
      <c r="C1247" s="1"/>
      <c r="D1247" s="2"/>
      <c r="E1247" s="3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15">
      <c r="A1248" s="2"/>
      <c r="B1248" s="1"/>
      <c r="C1248" s="1"/>
      <c r="D1248" s="2"/>
      <c r="E1248" s="3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15">
      <c r="A1249" s="2"/>
      <c r="B1249" s="1"/>
      <c r="C1249" s="1"/>
      <c r="D1249" s="2"/>
      <c r="E1249" s="3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15">
      <c r="A1250" s="2"/>
      <c r="B1250" s="1"/>
      <c r="C1250" s="1"/>
      <c r="D1250" s="2"/>
      <c r="E1250" s="3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15">
      <c r="A1251" s="2"/>
      <c r="B1251" s="1"/>
      <c r="C1251" s="1"/>
      <c r="D1251" s="2"/>
      <c r="E1251" s="3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15">
      <c r="A1252" s="2"/>
      <c r="B1252" s="1"/>
      <c r="C1252" s="1"/>
      <c r="D1252" s="2"/>
      <c r="E1252" s="3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15">
      <c r="A1253" s="2"/>
      <c r="B1253" s="1"/>
      <c r="C1253" s="1"/>
      <c r="D1253" s="2"/>
      <c r="E1253" s="3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15">
      <c r="A1254" s="2"/>
      <c r="B1254" s="1"/>
      <c r="C1254" s="1"/>
      <c r="D1254" s="2"/>
      <c r="E1254" s="3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15">
      <c r="A1255" s="2"/>
      <c r="B1255" s="1"/>
      <c r="C1255" s="1"/>
      <c r="D1255" s="2"/>
      <c r="E1255" s="3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15">
      <c r="A1256" s="2"/>
      <c r="B1256" s="1"/>
      <c r="C1256" s="1"/>
      <c r="D1256" s="2"/>
      <c r="E1256" s="3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15">
      <c r="A1257" s="2"/>
      <c r="B1257" s="1"/>
      <c r="C1257" s="1"/>
      <c r="D1257" s="2"/>
      <c r="E1257" s="3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15">
      <c r="A1258" s="2"/>
      <c r="B1258" s="1"/>
      <c r="C1258" s="1"/>
      <c r="D1258" s="2"/>
      <c r="E1258" s="3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15">
      <c r="A1259" s="2"/>
      <c r="B1259" s="1"/>
      <c r="C1259" s="1"/>
      <c r="D1259" s="2"/>
      <c r="E1259" s="3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15">
      <c r="A1260" s="2"/>
      <c r="B1260" s="1"/>
      <c r="C1260" s="1"/>
      <c r="D1260" s="2"/>
      <c r="E1260" s="3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15">
      <c r="A1261" s="2"/>
      <c r="B1261" s="1"/>
      <c r="C1261" s="1"/>
      <c r="D1261" s="2"/>
      <c r="E1261" s="3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15">
      <c r="A1262" s="2"/>
      <c r="B1262" s="1"/>
      <c r="C1262" s="1"/>
      <c r="D1262" s="2"/>
      <c r="E1262" s="3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15">
      <c r="A1263" s="2"/>
      <c r="B1263" s="1"/>
      <c r="C1263" s="1"/>
      <c r="D1263" s="2"/>
      <c r="E1263" s="3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15">
      <c r="A1264" s="2"/>
      <c r="B1264" s="1"/>
      <c r="C1264" s="1"/>
      <c r="D1264" s="2"/>
      <c r="E1264" s="3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15">
      <c r="A1265" s="2"/>
      <c r="B1265" s="1"/>
      <c r="C1265" s="1"/>
      <c r="D1265" s="2"/>
      <c r="E1265" s="3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15">
      <c r="A1266" s="2"/>
      <c r="B1266" s="1"/>
      <c r="C1266" s="1"/>
      <c r="D1266" s="2"/>
      <c r="E1266" s="3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15">
      <c r="A1267" s="2"/>
      <c r="B1267" s="1"/>
      <c r="C1267" s="1"/>
      <c r="D1267" s="2"/>
      <c r="E1267" s="3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15">
      <c r="A1268" s="2"/>
      <c r="B1268" s="1"/>
      <c r="C1268" s="1"/>
      <c r="D1268" s="2"/>
      <c r="E1268" s="3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15">
      <c r="A1269" s="2"/>
      <c r="B1269" s="1"/>
      <c r="C1269" s="1"/>
      <c r="D1269" s="2"/>
      <c r="E1269" s="3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15">
      <c r="A1270" s="2"/>
      <c r="B1270" s="1"/>
      <c r="C1270" s="1"/>
      <c r="D1270" s="2"/>
      <c r="E1270" s="3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15">
      <c r="A1271" s="2"/>
      <c r="B1271" s="1"/>
      <c r="C1271" s="1"/>
      <c r="D1271" s="2"/>
      <c r="E1271" s="3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15">
      <c r="A1272" s="2"/>
      <c r="B1272" s="1"/>
      <c r="C1272" s="1"/>
      <c r="D1272" s="2"/>
      <c r="E1272" s="3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15">
      <c r="A1273" s="2"/>
      <c r="B1273" s="1"/>
      <c r="C1273" s="1"/>
      <c r="D1273" s="2"/>
      <c r="E1273" s="3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15">
      <c r="A1274" s="2"/>
      <c r="B1274" s="1"/>
      <c r="C1274" s="1"/>
      <c r="D1274" s="2"/>
      <c r="E1274" s="3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15">
      <c r="A1275" s="2"/>
      <c r="B1275" s="1"/>
      <c r="C1275" s="1"/>
      <c r="D1275" s="2"/>
      <c r="E1275" s="3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15">
      <c r="A1276" s="2"/>
      <c r="B1276" s="1"/>
      <c r="C1276" s="1"/>
      <c r="D1276" s="2"/>
      <c r="E1276" s="3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15">
      <c r="A1277" s="2"/>
      <c r="B1277" s="1"/>
      <c r="C1277" s="1"/>
      <c r="D1277" s="2"/>
      <c r="E1277" s="3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15">
      <c r="A1278" s="2"/>
      <c r="B1278" s="1"/>
      <c r="C1278" s="1"/>
      <c r="D1278" s="2"/>
      <c r="E1278" s="3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15">
      <c r="A1279" s="2"/>
      <c r="B1279" s="1"/>
      <c r="C1279" s="1"/>
      <c r="D1279" s="2"/>
      <c r="E1279" s="3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15">
      <c r="A1280" s="2"/>
      <c r="B1280" s="1"/>
      <c r="C1280" s="1"/>
      <c r="D1280" s="2"/>
      <c r="E1280" s="3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15">
      <c r="A1281" s="2"/>
      <c r="B1281" s="1"/>
      <c r="C1281" s="1"/>
      <c r="D1281" s="2"/>
      <c r="E1281" s="3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15">
      <c r="A1282" s="2"/>
      <c r="B1282" s="1"/>
      <c r="C1282" s="1"/>
      <c r="D1282" s="2"/>
      <c r="E1282" s="3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15">
      <c r="A1283" s="2"/>
      <c r="B1283" s="1"/>
      <c r="C1283" s="1"/>
      <c r="D1283" s="2"/>
      <c r="E1283" s="3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15">
      <c r="A1284" s="2"/>
      <c r="B1284" s="1"/>
      <c r="C1284" s="1"/>
      <c r="D1284" s="2"/>
      <c r="E1284" s="3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15">
      <c r="A1285" s="2"/>
      <c r="B1285" s="1"/>
      <c r="C1285" s="1"/>
      <c r="D1285" s="2"/>
      <c r="E1285" s="3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15">
      <c r="A1286" s="2"/>
      <c r="B1286" s="1"/>
      <c r="C1286" s="1"/>
      <c r="D1286" s="2"/>
      <c r="E1286" s="3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15">
      <c r="A1287" s="2"/>
      <c r="B1287" s="1"/>
      <c r="C1287" s="1"/>
      <c r="D1287" s="2"/>
      <c r="E1287" s="3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15">
      <c r="A1288" s="2"/>
      <c r="B1288" s="1"/>
      <c r="C1288" s="1"/>
      <c r="D1288" s="2"/>
      <c r="E1288" s="3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15">
      <c r="A1289" s="2"/>
      <c r="B1289" s="1"/>
      <c r="C1289" s="1"/>
      <c r="D1289" s="2"/>
      <c r="E1289" s="3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15">
      <c r="A1290" s="2"/>
      <c r="B1290" s="1"/>
      <c r="C1290" s="1"/>
      <c r="D1290" s="2"/>
      <c r="E1290" s="3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15">
      <c r="A1291" s="2"/>
      <c r="B1291" s="1"/>
      <c r="C1291" s="1"/>
      <c r="D1291" s="2"/>
      <c r="E1291" s="3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15">
      <c r="A1292" s="2"/>
      <c r="B1292" s="1"/>
      <c r="C1292" s="1"/>
      <c r="D1292" s="2"/>
      <c r="E1292" s="3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15">
      <c r="A1293" s="2"/>
      <c r="B1293" s="1"/>
      <c r="C1293" s="1"/>
      <c r="D1293" s="2"/>
      <c r="E1293" s="3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15">
      <c r="A1294" s="2"/>
      <c r="B1294" s="1"/>
      <c r="C1294" s="1"/>
      <c r="D1294" s="2"/>
      <c r="E1294" s="3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15">
      <c r="A1295" s="2"/>
      <c r="B1295" s="1"/>
      <c r="C1295" s="1"/>
      <c r="D1295" s="2"/>
      <c r="E1295" s="3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15">
      <c r="A1296" s="2"/>
      <c r="B1296" s="1"/>
      <c r="C1296" s="1"/>
      <c r="D1296" s="2"/>
      <c r="E1296" s="3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15">
      <c r="A1297" s="2"/>
      <c r="B1297" s="1"/>
      <c r="C1297" s="1"/>
      <c r="D1297" s="2"/>
      <c r="E1297" s="3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15">
      <c r="A1298" s="2"/>
      <c r="B1298" s="1"/>
      <c r="C1298" s="1"/>
      <c r="D1298" s="2"/>
      <c r="E1298" s="3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15">
      <c r="A1299" s="2"/>
      <c r="B1299" s="1"/>
      <c r="C1299" s="1"/>
      <c r="D1299" s="2"/>
      <c r="E1299" s="3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15">
      <c r="A1300" s="2"/>
      <c r="B1300" s="1"/>
      <c r="C1300" s="1"/>
      <c r="D1300" s="2"/>
      <c r="E1300" s="3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15">
      <c r="A1301" s="2"/>
      <c r="B1301" s="1"/>
      <c r="C1301" s="1"/>
      <c r="D1301" s="2"/>
      <c r="E1301" s="3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15">
      <c r="A1302" s="2"/>
      <c r="B1302" s="1"/>
      <c r="C1302" s="1"/>
      <c r="D1302" s="2"/>
      <c r="E1302" s="3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15">
      <c r="A1303" s="2"/>
      <c r="B1303" s="1"/>
      <c r="C1303" s="1"/>
      <c r="D1303" s="2"/>
      <c r="E1303" s="3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15">
      <c r="A1304" s="2"/>
      <c r="B1304" s="1"/>
      <c r="C1304" s="1"/>
      <c r="D1304" s="2"/>
      <c r="E1304" s="3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15">
      <c r="A1305" s="2"/>
      <c r="B1305" s="1"/>
      <c r="C1305" s="1"/>
      <c r="D1305" s="2"/>
      <c r="E1305" s="3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15">
      <c r="A1306" s="2"/>
      <c r="B1306" s="1"/>
      <c r="C1306" s="1"/>
      <c r="D1306" s="2"/>
      <c r="E1306" s="3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15">
      <c r="A1307" s="2"/>
      <c r="B1307" s="1"/>
      <c r="C1307" s="1"/>
      <c r="D1307" s="2"/>
      <c r="E1307" s="3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15">
      <c r="A1308" s="2"/>
      <c r="B1308" s="1"/>
      <c r="C1308" s="1"/>
      <c r="D1308" s="2"/>
      <c r="E1308" s="3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15">
      <c r="A1309" s="2"/>
      <c r="B1309" s="1"/>
      <c r="C1309" s="1"/>
      <c r="D1309" s="2"/>
      <c r="E1309" s="3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15">
      <c r="A1310" s="2"/>
      <c r="B1310" s="1"/>
      <c r="C1310" s="1"/>
      <c r="D1310" s="2"/>
      <c r="E1310" s="3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15">
      <c r="A1311" s="2"/>
      <c r="B1311" s="1"/>
      <c r="C1311" s="1"/>
      <c r="D1311" s="2"/>
      <c r="E1311" s="3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15">
      <c r="A1312" s="2"/>
      <c r="B1312" s="1"/>
      <c r="C1312" s="1"/>
      <c r="D1312" s="2"/>
      <c r="E1312" s="3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15">
      <c r="A1313" s="2"/>
      <c r="B1313" s="1"/>
      <c r="C1313" s="1"/>
      <c r="D1313" s="2"/>
      <c r="E1313" s="3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15">
      <c r="A1314" s="2"/>
      <c r="B1314" s="1"/>
      <c r="C1314" s="1"/>
      <c r="D1314" s="2"/>
      <c r="E1314" s="3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15">
      <c r="A1315" s="2"/>
      <c r="B1315" s="1"/>
      <c r="C1315" s="1"/>
      <c r="D1315" s="2"/>
      <c r="E1315" s="3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15">
      <c r="A1316" s="2"/>
      <c r="B1316" s="1"/>
      <c r="C1316" s="1"/>
      <c r="D1316" s="2"/>
      <c r="E1316" s="3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15">
      <c r="A1317" s="2"/>
      <c r="B1317" s="1"/>
      <c r="C1317" s="1"/>
      <c r="D1317" s="2"/>
      <c r="E1317" s="3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15">
      <c r="A1318" s="2"/>
      <c r="B1318" s="1"/>
      <c r="C1318" s="1"/>
      <c r="D1318" s="2"/>
      <c r="E1318" s="3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15">
      <c r="A1319" s="2"/>
      <c r="B1319" s="1"/>
      <c r="C1319" s="1"/>
      <c r="D1319" s="2"/>
      <c r="E1319" s="3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15">
      <c r="A1320" s="2"/>
      <c r="B1320" s="1"/>
      <c r="C1320" s="1"/>
      <c r="D1320" s="2"/>
      <c r="E1320" s="3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15">
      <c r="A1321" s="2"/>
      <c r="B1321" s="1"/>
      <c r="C1321" s="1"/>
      <c r="D1321" s="2"/>
      <c r="E1321" s="3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15">
      <c r="A1322" s="2"/>
      <c r="B1322" s="1"/>
      <c r="C1322" s="1"/>
      <c r="D1322" s="2"/>
      <c r="E1322" s="3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15">
      <c r="A1323" s="2"/>
      <c r="B1323" s="1"/>
      <c r="C1323" s="1"/>
      <c r="D1323" s="2"/>
      <c r="E1323" s="3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15">
      <c r="A1324" s="2"/>
      <c r="B1324" s="1"/>
      <c r="C1324" s="1"/>
      <c r="D1324" s="2"/>
      <c r="E1324" s="3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15">
      <c r="A1325" s="2"/>
      <c r="B1325" s="1"/>
      <c r="C1325" s="1"/>
      <c r="D1325" s="2"/>
      <c r="E1325" s="3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15">
      <c r="A1326" s="2"/>
      <c r="B1326" s="1"/>
      <c r="C1326" s="1"/>
      <c r="D1326" s="2"/>
      <c r="E1326" s="3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15">
      <c r="A1327" s="2"/>
      <c r="B1327" s="1"/>
      <c r="C1327" s="1"/>
      <c r="D1327" s="2"/>
      <c r="E1327" s="3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15">
      <c r="A1328" s="2"/>
      <c r="B1328" s="1"/>
      <c r="C1328" s="1"/>
      <c r="D1328" s="2"/>
      <c r="E1328" s="3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15">
      <c r="A1329" s="2"/>
      <c r="B1329" s="1"/>
      <c r="C1329" s="1"/>
      <c r="D1329" s="2"/>
      <c r="E1329" s="3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15">
      <c r="A1330" s="2"/>
      <c r="B1330" s="1"/>
      <c r="C1330" s="1"/>
      <c r="D1330" s="2"/>
      <c r="E1330" s="3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15">
      <c r="A1331" s="2"/>
      <c r="B1331" s="1"/>
      <c r="C1331" s="1"/>
      <c r="D1331" s="2"/>
      <c r="E1331" s="3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15">
      <c r="A1332" s="2"/>
      <c r="B1332" s="1"/>
      <c r="C1332" s="1"/>
      <c r="D1332" s="2"/>
      <c r="E1332" s="3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15">
      <c r="A1333" s="2"/>
      <c r="B1333" s="1"/>
      <c r="C1333" s="1"/>
      <c r="D1333" s="2"/>
      <c r="E1333" s="3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15">
      <c r="A1334" s="2"/>
      <c r="B1334" s="1"/>
      <c r="C1334" s="1"/>
      <c r="D1334" s="2"/>
      <c r="E1334" s="3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15">
      <c r="A1335" s="2"/>
      <c r="B1335" s="1"/>
      <c r="C1335" s="1"/>
      <c r="D1335" s="2"/>
      <c r="E1335" s="3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15">
      <c r="A1336" s="2"/>
      <c r="B1336" s="1"/>
      <c r="C1336" s="1"/>
      <c r="D1336" s="2"/>
      <c r="E1336" s="3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15">
      <c r="A1337" s="2"/>
      <c r="B1337" s="1"/>
      <c r="C1337" s="1"/>
      <c r="D1337" s="2"/>
      <c r="E1337" s="3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15">
      <c r="A1338" s="2"/>
      <c r="B1338" s="1"/>
      <c r="C1338" s="1"/>
      <c r="D1338" s="2"/>
      <c r="E1338" s="3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15">
      <c r="A1339" s="2"/>
      <c r="B1339" s="1"/>
      <c r="C1339" s="1"/>
      <c r="D1339" s="2"/>
      <c r="E1339" s="3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15">
      <c r="A1340" s="2"/>
      <c r="B1340" s="1"/>
      <c r="C1340" s="1"/>
      <c r="D1340" s="2"/>
      <c r="E1340" s="3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15">
      <c r="A1341" s="2"/>
      <c r="B1341" s="1"/>
      <c r="C1341" s="1"/>
      <c r="D1341" s="2"/>
      <c r="E1341" s="3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15">
      <c r="A1342" s="2"/>
      <c r="B1342" s="1"/>
      <c r="C1342" s="1"/>
      <c r="D1342" s="2"/>
      <c r="E1342" s="3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15">
      <c r="A1343" s="2"/>
      <c r="B1343" s="1"/>
      <c r="C1343" s="1"/>
      <c r="D1343" s="2"/>
      <c r="E1343" s="3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15">
      <c r="A1344" s="2"/>
      <c r="B1344" s="1"/>
      <c r="C1344" s="1"/>
      <c r="D1344" s="2"/>
      <c r="E1344" s="3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15">
      <c r="A1345" s="2"/>
      <c r="B1345" s="1"/>
      <c r="C1345" s="1"/>
      <c r="D1345" s="2"/>
      <c r="E1345" s="3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15">
      <c r="A1346" s="2"/>
      <c r="B1346" s="1"/>
      <c r="C1346" s="1"/>
      <c r="D1346" s="2"/>
      <c r="E1346" s="3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15">
      <c r="A1347" s="2"/>
      <c r="B1347" s="1"/>
      <c r="C1347" s="1"/>
      <c r="D1347" s="2"/>
      <c r="E1347" s="3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15">
      <c r="A1348" s="2"/>
      <c r="B1348" s="1"/>
      <c r="C1348" s="1"/>
      <c r="D1348" s="2"/>
      <c r="E1348" s="3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15">
      <c r="A1349" s="2"/>
      <c r="B1349" s="1"/>
      <c r="C1349" s="1"/>
      <c r="D1349" s="2"/>
      <c r="E1349" s="3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15">
      <c r="A1350" s="2"/>
      <c r="B1350" s="1"/>
      <c r="C1350" s="1"/>
      <c r="D1350" s="2"/>
      <c r="E1350" s="3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15">
      <c r="A1351" s="2"/>
      <c r="B1351" s="1"/>
      <c r="C1351" s="1"/>
      <c r="D1351" s="2"/>
      <c r="E1351" s="3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15">
      <c r="A1352" s="2"/>
      <c r="B1352" s="1"/>
      <c r="C1352" s="1"/>
      <c r="D1352" s="2"/>
      <c r="E1352" s="3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15">
      <c r="A1353" s="2"/>
      <c r="B1353" s="1"/>
      <c r="C1353" s="1"/>
      <c r="D1353" s="2"/>
      <c r="E1353" s="3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15">
      <c r="A1354" s="2"/>
      <c r="B1354" s="1"/>
      <c r="C1354" s="1"/>
      <c r="D1354" s="2"/>
      <c r="E1354" s="3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15">
      <c r="A1355" s="2"/>
      <c r="B1355" s="1"/>
      <c r="C1355" s="1"/>
      <c r="D1355" s="2"/>
      <c r="E1355" s="3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15">
      <c r="A1356" s="2"/>
      <c r="B1356" s="1"/>
      <c r="C1356" s="1"/>
      <c r="D1356" s="2"/>
      <c r="E1356" s="3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15">
      <c r="A1357" s="2"/>
      <c r="B1357" s="1"/>
      <c r="C1357" s="1"/>
      <c r="D1357" s="2"/>
      <c r="E1357" s="3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15">
      <c r="A1358" s="2"/>
      <c r="B1358" s="1"/>
      <c r="C1358" s="1"/>
      <c r="D1358" s="2"/>
      <c r="E1358" s="3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15">
      <c r="A1359" s="2"/>
      <c r="B1359" s="1"/>
      <c r="C1359" s="1"/>
      <c r="D1359" s="2"/>
      <c r="E1359" s="3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15">
      <c r="A1360" s="2"/>
      <c r="B1360" s="1"/>
      <c r="C1360" s="1"/>
      <c r="D1360" s="2"/>
      <c r="E1360" s="3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15">
      <c r="A1361" s="2"/>
      <c r="B1361" s="1"/>
      <c r="C1361" s="1"/>
      <c r="D1361" s="2"/>
      <c r="E1361" s="3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15">
      <c r="A1362" s="2"/>
      <c r="B1362" s="1"/>
      <c r="C1362" s="1"/>
      <c r="D1362" s="2"/>
      <c r="E1362" s="3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15">
      <c r="A1363" s="2"/>
      <c r="B1363" s="1"/>
      <c r="C1363" s="1"/>
      <c r="D1363" s="2"/>
      <c r="E1363" s="3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15">
      <c r="A1364" s="2"/>
      <c r="B1364" s="1"/>
      <c r="C1364" s="1"/>
      <c r="D1364" s="2"/>
      <c r="E1364" s="3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15">
      <c r="A1365" s="2"/>
      <c r="B1365" s="1"/>
      <c r="C1365" s="1"/>
      <c r="D1365" s="2"/>
      <c r="E1365" s="3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15">
      <c r="A1366" s="2"/>
      <c r="B1366" s="1"/>
      <c r="C1366" s="1"/>
      <c r="D1366" s="2"/>
      <c r="E1366" s="3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15">
      <c r="A1367" s="2"/>
      <c r="B1367" s="1"/>
      <c r="C1367" s="1"/>
      <c r="D1367" s="2"/>
      <c r="E1367" s="3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15">
      <c r="A1368" s="2"/>
      <c r="B1368" s="1"/>
      <c r="C1368" s="1"/>
      <c r="D1368" s="2"/>
      <c r="E1368" s="3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15">
      <c r="A1369" s="2"/>
      <c r="B1369" s="1"/>
      <c r="C1369" s="1"/>
      <c r="D1369" s="2"/>
      <c r="E1369" s="3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15">
      <c r="A1370" s="2"/>
      <c r="B1370" s="1"/>
      <c r="C1370" s="1"/>
      <c r="D1370" s="2"/>
      <c r="E1370" s="3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15">
      <c r="A1371" s="2"/>
      <c r="B1371" s="1"/>
      <c r="C1371" s="1"/>
      <c r="D1371" s="2"/>
      <c r="E1371" s="3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15">
      <c r="A1372" s="2"/>
      <c r="B1372" s="1"/>
      <c r="C1372" s="1"/>
      <c r="D1372" s="2"/>
      <c r="E1372" s="3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15">
      <c r="A1373" s="2"/>
      <c r="B1373" s="1"/>
      <c r="C1373" s="1"/>
      <c r="D1373" s="2"/>
      <c r="E1373" s="3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15">
      <c r="A1374" s="2"/>
      <c r="B1374" s="1"/>
      <c r="C1374" s="1"/>
      <c r="D1374" s="2"/>
      <c r="E1374" s="3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15">
      <c r="A1375" s="2"/>
      <c r="B1375" s="1"/>
      <c r="C1375" s="1"/>
      <c r="D1375" s="2"/>
      <c r="E1375" s="3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15">
      <c r="A1376" s="2"/>
      <c r="B1376" s="1"/>
      <c r="C1376" s="1"/>
      <c r="D1376" s="2"/>
      <c r="E1376" s="3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15">
      <c r="A1377" s="2"/>
      <c r="B1377" s="1"/>
      <c r="C1377" s="1"/>
      <c r="D1377" s="2"/>
      <c r="E1377" s="3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15">
      <c r="A1378" s="2"/>
      <c r="B1378" s="1"/>
      <c r="C1378" s="1"/>
      <c r="D1378" s="2"/>
      <c r="E1378" s="3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15">
      <c r="A1379" s="2"/>
      <c r="B1379" s="1"/>
      <c r="C1379" s="1"/>
      <c r="D1379" s="2"/>
      <c r="E1379" s="3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15">
      <c r="A1380" s="2"/>
      <c r="B1380" s="1"/>
      <c r="C1380" s="1"/>
      <c r="D1380" s="2"/>
      <c r="E1380" s="3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15">
      <c r="A1381" s="2"/>
      <c r="B1381" s="1"/>
      <c r="C1381" s="1"/>
      <c r="D1381" s="2"/>
      <c r="E1381" s="3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15">
      <c r="A1382" s="2"/>
      <c r="B1382" s="1"/>
      <c r="C1382" s="1"/>
      <c r="D1382" s="2"/>
      <c r="E1382" s="3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15">
      <c r="A1383" s="2"/>
      <c r="B1383" s="1"/>
      <c r="C1383" s="1"/>
      <c r="D1383" s="2"/>
      <c r="E1383" s="3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15">
      <c r="A1384" s="2"/>
      <c r="B1384" s="1"/>
      <c r="C1384" s="1"/>
      <c r="D1384" s="2"/>
      <c r="E1384" s="3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15">
      <c r="A1385" s="2"/>
      <c r="B1385" s="1"/>
      <c r="C1385" s="1"/>
      <c r="D1385" s="2"/>
      <c r="E1385" s="3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15">
      <c r="A1386" s="2"/>
      <c r="B1386" s="1"/>
      <c r="C1386" s="1"/>
      <c r="D1386" s="2"/>
      <c r="E1386" s="3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15">
      <c r="A1387" s="2"/>
      <c r="B1387" s="1"/>
      <c r="C1387" s="1"/>
      <c r="D1387" s="2"/>
      <c r="E1387" s="3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15">
      <c r="A1388" s="2"/>
      <c r="B1388" s="1"/>
      <c r="C1388" s="1"/>
      <c r="D1388" s="2"/>
      <c r="E1388" s="3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15">
      <c r="A1389" s="2"/>
      <c r="B1389" s="1"/>
      <c r="C1389" s="1"/>
      <c r="D1389" s="2"/>
      <c r="E1389" s="3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15">
      <c r="A1390" s="2"/>
      <c r="B1390" s="1"/>
      <c r="C1390" s="1"/>
      <c r="D1390" s="2"/>
      <c r="E1390" s="3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15">
      <c r="A1391" s="2"/>
      <c r="B1391" s="1"/>
      <c r="C1391" s="1"/>
      <c r="D1391" s="2"/>
      <c r="E1391" s="3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15">
      <c r="A1392" s="2"/>
      <c r="B1392" s="1"/>
      <c r="C1392" s="1"/>
      <c r="D1392" s="2"/>
      <c r="E1392" s="3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15">
      <c r="A1393" s="2"/>
      <c r="B1393" s="1"/>
      <c r="C1393" s="1"/>
      <c r="D1393" s="2"/>
      <c r="E1393" s="3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15">
      <c r="A1394" s="2"/>
      <c r="B1394" s="1"/>
      <c r="C1394" s="1"/>
      <c r="D1394" s="2"/>
      <c r="E1394" s="3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15">
      <c r="A1395" s="2"/>
      <c r="B1395" s="1"/>
      <c r="C1395" s="1"/>
      <c r="D1395" s="2"/>
      <c r="E1395" s="3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15">
      <c r="A1396" s="2"/>
      <c r="B1396" s="1"/>
      <c r="C1396" s="1"/>
      <c r="D1396" s="2"/>
      <c r="E1396" s="3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15">
      <c r="A1397" s="2"/>
      <c r="B1397" s="1"/>
      <c r="C1397" s="1"/>
      <c r="D1397" s="2"/>
      <c r="E1397" s="3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15">
      <c r="A1398" s="2"/>
      <c r="B1398" s="1"/>
      <c r="C1398" s="1"/>
      <c r="D1398" s="2"/>
      <c r="E1398" s="3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15">
      <c r="A1399" s="2"/>
      <c r="B1399" s="1"/>
      <c r="C1399" s="1"/>
      <c r="D1399" s="2"/>
      <c r="E1399" s="3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15">
      <c r="A1400" s="2"/>
      <c r="B1400" s="1"/>
      <c r="C1400" s="1"/>
      <c r="D1400" s="2"/>
      <c r="E1400" s="3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15">
      <c r="A1401" s="2"/>
      <c r="B1401" s="1"/>
      <c r="C1401" s="1"/>
      <c r="D1401" s="2"/>
      <c r="E1401" s="3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15">
      <c r="A1402" s="2"/>
      <c r="B1402" s="1"/>
      <c r="C1402" s="1"/>
      <c r="D1402" s="2"/>
      <c r="E1402" s="3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15">
      <c r="A1403" s="2"/>
      <c r="B1403" s="1"/>
      <c r="C1403" s="1"/>
      <c r="D1403" s="2"/>
      <c r="E1403" s="3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15">
      <c r="A1404" s="2"/>
      <c r="B1404" s="1"/>
      <c r="C1404" s="1"/>
      <c r="D1404" s="2"/>
      <c r="E1404" s="3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15">
      <c r="A1405" s="2"/>
      <c r="B1405" s="1"/>
      <c r="C1405" s="1"/>
      <c r="D1405" s="2"/>
      <c r="E1405" s="3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15">
      <c r="A1406" s="2"/>
      <c r="B1406" s="1"/>
      <c r="C1406" s="1"/>
      <c r="D1406" s="2"/>
      <c r="E1406" s="3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15">
      <c r="A1407" s="2"/>
      <c r="B1407" s="1"/>
      <c r="C1407" s="1"/>
      <c r="D1407" s="2"/>
      <c r="E1407" s="3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15">
      <c r="A1408" s="2"/>
      <c r="B1408" s="1"/>
      <c r="C1408" s="1"/>
      <c r="D1408" s="2"/>
      <c r="E1408" s="3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15">
      <c r="A1409" s="2"/>
      <c r="B1409" s="1"/>
      <c r="C1409" s="1"/>
      <c r="D1409" s="2"/>
      <c r="E1409" s="3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15">
      <c r="A1410" s="2"/>
      <c r="B1410" s="1"/>
      <c r="C1410" s="1"/>
      <c r="D1410" s="2"/>
      <c r="E1410" s="3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15">
      <c r="A1411" s="2"/>
      <c r="B1411" s="1"/>
      <c r="C1411" s="1"/>
      <c r="D1411" s="2"/>
      <c r="E1411" s="3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15">
      <c r="A1412" s="2"/>
      <c r="B1412" s="1"/>
      <c r="C1412" s="1"/>
      <c r="D1412" s="2"/>
      <c r="E1412" s="3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15">
      <c r="A1413" s="2"/>
      <c r="B1413" s="1"/>
      <c r="C1413" s="1"/>
      <c r="D1413" s="2"/>
      <c r="E1413" s="3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15">
      <c r="A1414" s="2"/>
      <c r="B1414" s="1"/>
      <c r="C1414" s="1"/>
      <c r="D1414" s="2"/>
      <c r="E1414" s="3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15">
      <c r="A1415" s="2"/>
      <c r="B1415" s="1"/>
      <c r="C1415" s="1"/>
      <c r="D1415" s="2"/>
      <c r="E1415" s="3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15">
      <c r="A1416" s="2"/>
      <c r="B1416" s="1"/>
      <c r="C1416" s="1"/>
      <c r="D1416" s="2"/>
      <c r="E1416" s="3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15">
      <c r="A1417" s="2"/>
      <c r="B1417" s="1"/>
      <c r="C1417" s="1"/>
      <c r="D1417" s="2"/>
      <c r="E1417" s="3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15">
      <c r="A1418" s="2"/>
      <c r="B1418" s="1"/>
      <c r="C1418" s="1"/>
      <c r="D1418" s="2"/>
      <c r="E1418" s="3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15">
      <c r="A1419" s="2"/>
      <c r="B1419" s="1"/>
      <c r="C1419" s="1"/>
      <c r="D1419" s="2"/>
      <c r="E1419" s="3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15">
      <c r="A1420" s="2"/>
      <c r="B1420" s="1"/>
      <c r="C1420" s="1"/>
      <c r="D1420" s="2"/>
      <c r="E1420" s="3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15">
      <c r="A1421" s="2"/>
      <c r="B1421" s="1"/>
      <c r="C1421" s="1"/>
      <c r="D1421" s="2"/>
      <c r="E1421" s="3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15">
      <c r="A1422" s="2"/>
      <c r="B1422" s="1"/>
      <c r="C1422" s="1"/>
      <c r="D1422" s="2"/>
      <c r="E1422" s="3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15">
      <c r="A1423" s="2"/>
      <c r="B1423" s="1"/>
      <c r="C1423" s="1"/>
      <c r="D1423" s="2"/>
      <c r="E1423" s="3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15">
      <c r="A1424" s="2"/>
      <c r="B1424" s="1"/>
      <c r="C1424" s="1"/>
      <c r="D1424" s="2"/>
      <c r="E1424" s="3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15">
      <c r="A1425" s="2"/>
      <c r="B1425" s="1"/>
      <c r="C1425" s="1"/>
      <c r="D1425" s="2"/>
      <c r="E1425" s="3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15">
      <c r="A1426" s="2"/>
      <c r="B1426" s="1"/>
      <c r="C1426" s="1"/>
      <c r="D1426" s="2"/>
      <c r="E1426" s="3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15">
      <c r="A1427" s="2"/>
      <c r="B1427" s="1"/>
      <c r="C1427" s="1"/>
      <c r="D1427" s="2"/>
      <c r="E1427" s="3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15">
      <c r="A1428" s="2"/>
      <c r="B1428" s="1"/>
      <c r="C1428" s="1"/>
      <c r="D1428" s="2"/>
      <c r="E1428" s="3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15">
      <c r="A1429" s="2"/>
      <c r="B1429" s="1"/>
      <c r="C1429" s="1"/>
      <c r="D1429" s="2"/>
      <c r="E1429" s="3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15">
      <c r="A1430" s="2"/>
      <c r="B1430" s="1"/>
      <c r="C1430" s="1"/>
      <c r="D1430" s="2"/>
      <c r="E1430" s="3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15">
      <c r="A1431" s="2"/>
      <c r="B1431" s="1"/>
      <c r="C1431" s="1"/>
      <c r="D1431" s="2"/>
      <c r="E1431" s="3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15">
      <c r="A1432" s="2"/>
      <c r="B1432" s="1"/>
      <c r="C1432" s="1"/>
      <c r="D1432" s="2"/>
      <c r="E1432" s="3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15">
      <c r="A1433" s="2"/>
      <c r="B1433" s="1"/>
      <c r="C1433" s="1"/>
      <c r="D1433" s="2"/>
      <c r="E1433" s="3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15">
      <c r="A1434" s="2"/>
      <c r="B1434" s="1"/>
      <c r="C1434" s="1"/>
      <c r="D1434" s="2"/>
      <c r="E1434" s="3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15">
      <c r="A1435" s="2"/>
      <c r="B1435" s="1"/>
      <c r="C1435" s="1"/>
      <c r="D1435" s="2"/>
      <c r="E1435" s="3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15">
      <c r="A1436" s="2"/>
      <c r="B1436" s="1"/>
      <c r="C1436" s="1"/>
      <c r="D1436" s="2"/>
      <c r="E1436" s="3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15">
      <c r="A1437" s="2"/>
      <c r="B1437" s="1"/>
      <c r="C1437" s="1"/>
      <c r="D1437" s="2"/>
      <c r="E1437" s="3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15">
      <c r="A1438" s="2"/>
      <c r="B1438" s="1"/>
      <c r="C1438" s="1"/>
      <c r="D1438" s="2"/>
      <c r="E1438" s="3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15">
      <c r="A1439" s="2"/>
      <c r="B1439" s="1"/>
      <c r="C1439" s="1"/>
      <c r="D1439" s="2"/>
      <c r="E1439" s="3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15">
      <c r="A1440" s="2"/>
      <c r="B1440" s="1"/>
      <c r="C1440" s="1"/>
      <c r="D1440" s="2"/>
      <c r="E1440" s="3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15">
      <c r="A1441" s="2"/>
      <c r="B1441" s="1"/>
      <c r="C1441" s="1"/>
      <c r="D1441" s="2"/>
      <c r="E1441" s="3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15">
      <c r="A1442" s="2"/>
      <c r="B1442" s="1"/>
      <c r="C1442" s="1"/>
      <c r="D1442" s="2"/>
      <c r="E1442" s="3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15">
      <c r="A1443" s="2"/>
      <c r="B1443" s="1"/>
      <c r="C1443" s="1"/>
      <c r="D1443" s="2"/>
      <c r="E1443" s="3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15">
      <c r="A1444" s="2"/>
      <c r="B1444" s="1"/>
      <c r="C1444" s="1"/>
      <c r="D1444" s="2"/>
      <c r="E1444" s="3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15">
      <c r="A1445" s="2"/>
      <c r="B1445" s="1"/>
      <c r="C1445" s="1"/>
      <c r="D1445" s="2"/>
      <c r="E1445" s="3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15">
      <c r="A1446" s="2"/>
      <c r="B1446" s="1"/>
      <c r="C1446" s="1"/>
      <c r="D1446" s="2"/>
      <c r="E1446" s="3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15">
      <c r="A1447" s="2"/>
      <c r="B1447" s="1"/>
      <c r="C1447" s="1"/>
      <c r="D1447" s="2"/>
      <c r="E1447" s="3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15">
      <c r="A1448" s="2"/>
      <c r="B1448" s="1"/>
      <c r="C1448" s="1"/>
      <c r="D1448" s="2"/>
      <c r="E1448" s="3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15">
      <c r="A1449" s="2"/>
      <c r="B1449" s="1"/>
      <c r="C1449" s="1"/>
      <c r="D1449" s="2"/>
      <c r="E1449" s="3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15">
      <c r="A1450" s="2"/>
      <c r="B1450" s="1"/>
      <c r="C1450" s="1"/>
      <c r="D1450" s="2"/>
      <c r="E1450" s="3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15">
      <c r="A1451" s="2"/>
      <c r="B1451" s="1"/>
      <c r="C1451" s="1"/>
      <c r="D1451" s="2"/>
      <c r="E1451" s="3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15">
      <c r="A1452" s="2"/>
      <c r="B1452" s="1"/>
      <c r="C1452" s="1"/>
      <c r="D1452" s="2"/>
      <c r="E1452" s="3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15">
      <c r="A1453" s="2"/>
      <c r="B1453" s="1"/>
      <c r="C1453" s="1"/>
      <c r="D1453" s="2"/>
      <c r="E1453" s="3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15">
      <c r="A1454" s="2"/>
      <c r="B1454" s="1"/>
      <c r="C1454" s="1"/>
      <c r="D1454" s="2"/>
      <c r="E1454" s="3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15">
      <c r="A1455" s="2"/>
      <c r="B1455" s="1"/>
      <c r="C1455" s="1"/>
      <c r="D1455" s="2"/>
      <c r="E1455" s="3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15">
      <c r="A1456" s="2"/>
      <c r="B1456" s="1"/>
      <c r="C1456" s="1"/>
      <c r="D1456" s="2"/>
      <c r="E1456" s="3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15">
      <c r="A1457" s="2"/>
      <c r="B1457" s="1"/>
      <c r="C1457" s="1"/>
      <c r="D1457" s="2"/>
      <c r="E1457" s="3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15">
      <c r="A1458" s="2"/>
      <c r="B1458" s="1"/>
      <c r="C1458" s="1"/>
      <c r="D1458" s="2"/>
      <c r="E1458" s="3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15">
      <c r="A1459" s="2"/>
      <c r="B1459" s="1"/>
      <c r="C1459" s="1"/>
      <c r="D1459" s="2"/>
      <c r="E1459" s="3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15">
      <c r="A1460" s="2"/>
      <c r="B1460" s="1"/>
      <c r="C1460" s="1"/>
      <c r="D1460" s="2"/>
      <c r="E1460" s="3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15">
      <c r="A1461" s="2"/>
      <c r="B1461" s="1"/>
      <c r="C1461" s="1"/>
      <c r="D1461" s="2"/>
      <c r="E1461" s="3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15">
      <c r="A1462" s="2"/>
      <c r="B1462" s="1"/>
      <c r="C1462" s="1"/>
      <c r="D1462" s="2"/>
      <c r="E1462" s="3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15">
      <c r="A1463" s="2"/>
      <c r="B1463" s="1"/>
      <c r="C1463" s="1"/>
      <c r="D1463" s="2"/>
      <c r="E1463" s="3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15">
      <c r="A1464" s="2"/>
      <c r="B1464" s="1"/>
      <c r="C1464" s="1"/>
      <c r="D1464" s="2"/>
      <c r="E1464" s="3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15">
      <c r="A1465" s="2"/>
      <c r="B1465" s="1"/>
      <c r="C1465" s="1"/>
      <c r="D1465" s="2"/>
      <c r="E1465" s="3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15">
      <c r="A1466" s="2"/>
      <c r="B1466" s="1"/>
      <c r="C1466" s="1"/>
      <c r="D1466" s="2"/>
      <c r="E1466" s="3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15">
      <c r="A1467" s="2"/>
      <c r="B1467" s="1"/>
      <c r="C1467" s="1"/>
      <c r="D1467" s="2"/>
      <c r="E1467" s="3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15">
      <c r="A1468" s="2"/>
      <c r="B1468" s="1"/>
      <c r="C1468" s="1"/>
      <c r="D1468" s="2"/>
      <c r="E1468" s="3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15">
      <c r="A1469" s="2"/>
      <c r="B1469" s="1"/>
      <c r="C1469" s="1"/>
      <c r="D1469" s="2"/>
      <c r="E1469" s="3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15">
      <c r="A1470" s="2"/>
      <c r="B1470" s="1"/>
      <c r="C1470" s="1"/>
      <c r="D1470" s="2"/>
      <c r="E1470" s="3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15">
      <c r="A1471" s="2"/>
      <c r="B1471" s="1"/>
      <c r="C1471" s="1"/>
      <c r="D1471" s="2"/>
      <c r="E1471" s="3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15">
      <c r="A1472" s="2"/>
      <c r="B1472" s="1"/>
      <c r="C1472" s="1"/>
      <c r="D1472" s="2"/>
      <c r="E1472" s="3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15">
      <c r="A1473" s="2"/>
      <c r="B1473" s="1"/>
      <c r="C1473" s="1"/>
      <c r="D1473" s="2"/>
      <c r="E1473" s="3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15">
      <c r="A1474" s="2"/>
      <c r="B1474" s="1"/>
      <c r="C1474" s="1"/>
      <c r="D1474" s="2"/>
      <c r="E1474" s="3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15">
      <c r="A1475" s="2"/>
      <c r="B1475" s="1"/>
      <c r="C1475" s="1"/>
      <c r="D1475" s="2"/>
      <c r="E1475" s="3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15">
      <c r="A1476" s="2"/>
      <c r="B1476" s="1"/>
      <c r="C1476" s="1"/>
      <c r="D1476" s="2"/>
      <c r="E1476" s="3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15">
      <c r="A1477" s="2"/>
      <c r="B1477" s="1"/>
      <c r="C1477" s="1"/>
      <c r="D1477" s="2"/>
      <c r="E1477" s="3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15">
      <c r="A1478" s="2"/>
      <c r="B1478" s="1"/>
      <c r="C1478" s="1"/>
      <c r="D1478" s="2"/>
      <c r="E1478" s="3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15">
      <c r="A1479" s="2"/>
      <c r="B1479" s="1"/>
      <c r="C1479" s="1"/>
      <c r="D1479" s="2"/>
      <c r="E1479" s="3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15">
      <c r="A1480" s="2"/>
      <c r="B1480" s="1"/>
      <c r="C1480" s="1"/>
      <c r="D1480" s="2"/>
      <c r="E1480" s="3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15">
      <c r="A1481" s="2"/>
      <c r="B1481" s="1"/>
      <c r="C1481" s="1"/>
      <c r="D1481" s="2"/>
      <c r="E1481" s="3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15">
      <c r="A1482" s="2"/>
      <c r="B1482" s="1"/>
      <c r="C1482" s="1"/>
      <c r="D1482" s="2"/>
      <c r="E1482" s="3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15">
      <c r="A1483" s="2"/>
      <c r="B1483" s="1"/>
      <c r="C1483" s="1"/>
      <c r="D1483" s="2"/>
      <c r="E1483" s="3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15">
      <c r="A1484" s="2"/>
      <c r="B1484" s="1"/>
      <c r="C1484" s="1"/>
      <c r="D1484" s="2"/>
      <c r="E1484" s="3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15">
      <c r="A1485" s="2"/>
      <c r="B1485" s="1"/>
      <c r="C1485" s="1"/>
      <c r="D1485" s="2"/>
      <c r="E1485" s="3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15">
      <c r="A1486" s="2"/>
      <c r="B1486" s="1"/>
      <c r="C1486" s="1"/>
      <c r="D1486" s="2"/>
      <c r="E1486" s="3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15">
      <c r="A1487" s="2"/>
      <c r="B1487" s="1"/>
      <c r="C1487" s="1"/>
      <c r="D1487" s="2"/>
      <c r="E1487" s="3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15">
      <c r="A1488" s="2"/>
      <c r="B1488" s="1"/>
      <c r="C1488" s="1"/>
      <c r="D1488" s="2"/>
      <c r="E1488" s="3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15">
      <c r="A1489" s="2"/>
      <c r="B1489" s="1"/>
      <c r="C1489" s="1"/>
      <c r="D1489" s="2"/>
      <c r="E1489" s="3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15">
      <c r="A1490" s="2"/>
      <c r="B1490" s="1"/>
      <c r="C1490" s="1"/>
      <c r="D1490" s="2"/>
      <c r="E1490" s="3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15">
      <c r="A1491" s="2"/>
      <c r="B1491" s="1"/>
      <c r="C1491" s="1"/>
      <c r="D1491" s="2"/>
      <c r="E1491" s="3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15">
      <c r="A1492" s="2"/>
      <c r="B1492" s="1"/>
      <c r="C1492" s="1"/>
      <c r="D1492" s="2"/>
      <c r="E1492" s="3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15">
      <c r="A1493" s="2"/>
      <c r="B1493" s="1"/>
      <c r="C1493" s="1"/>
      <c r="D1493" s="2"/>
      <c r="E1493" s="3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15">
      <c r="A1494" s="2"/>
      <c r="B1494" s="1"/>
      <c r="C1494" s="1"/>
      <c r="D1494" s="2"/>
      <c r="E1494" s="3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15">
      <c r="A1495" s="2"/>
      <c r="B1495" s="1"/>
      <c r="C1495" s="1"/>
      <c r="D1495" s="2"/>
      <c r="E1495" s="3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15">
      <c r="A1496" s="2"/>
      <c r="B1496" s="1"/>
      <c r="C1496" s="1"/>
      <c r="D1496" s="2"/>
      <c r="E1496" s="3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15">
      <c r="A1497" s="2"/>
      <c r="B1497" s="1"/>
      <c r="C1497" s="1"/>
      <c r="D1497" s="2"/>
      <c r="E1497" s="3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15">
      <c r="A1498" s="2"/>
      <c r="B1498" s="1"/>
      <c r="C1498" s="1"/>
      <c r="D1498" s="2"/>
      <c r="E1498" s="3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15">
      <c r="A1499" s="2"/>
      <c r="B1499" s="1"/>
      <c r="C1499" s="1"/>
      <c r="D1499" s="2"/>
      <c r="E1499" s="3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15">
      <c r="A1500" s="2"/>
      <c r="B1500" s="1"/>
      <c r="C1500" s="1"/>
      <c r="D1500" s="2"/>
      <c r="E1500" s="3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15">
      <c r="A1501" s="2"/>
      <c r="B1501" s="1"/>
      <c r="C1501" s="1"/>
      <c r="D1501" s="2"/>
      <c r="E1501" s="3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15">
      <c r="A1502" s="2"/>
      <c r="B1502" s="1"/>
      <c r="C1502" s="1"/>
      <c r="D1502" s="2"/>
      <c r="E1502" s="3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15">
      <c r="A1503" s="2"/>
      <c r="B1503" s="1"/>
      <c r="C1503" s="1"/>
      <c r="D1503" s="2"/>
      <c r="E1503" s="3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15">
      <c r="A1504" s="2"/>
      <c r="B1504" s="1"/>
      <c r="C1504" s="1"/>
      <c r="D1504" s="2"/>
      <c r="E1504" s="3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15">
      <c r="A1505" s="2"/>
      <c r="B1505" s="1"/>
      <c r="C1505" s="1"/>
      <c r="D1505" s="2"/>
      <c r="E1505" s="3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15">
      <c r="A1506" s="2"/>
      <c r="B1506" s="1"/>
      <c r="C1506" s="1"/>
      <c r="D1506" s="2"/>
      <c r="E1506" s="3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15">
      <c r="A1507" s="2"/>
      <c r="B1507" s="1"/>
      <c r="C1507" s="1"/>
      <c r="D1507" s="2"/>
      <c r="E1507" s="3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15">
      <c r="A1508" s="2"/>
      <c r="B1508" s="1"/>
      <c r="C1508" s="1"/>
      <c r="D1508" s="2"/>
      <c r="E1508" s="3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15">
      <c r="A1509" s="2"/>
      <c r="B1509" s="1"/>
      <c r="C1509" s="1"/>
      <c r="D1509" s="2"/>
      <c r="E1509" s="3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15">
      <c r="A1510" s="2"/>
      <c r="B1510" s="1"/>
      <c r="C1510" s="1"/>
      <c r="D1510" s="2"/>
      <c r="E1510" s="3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15">
      <c r="A1511" s="2"/>
      <c r="B1511" s="1"/>
      <c r="C1511" s="1"/>
      <c r="D1511" s="2"/>
      <c r="E1511" s="3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15">
      <c r="A1512" s="2"/>
      <c r="B1512" s="1"/>
      <c r="C1512" s="1"/>
      <c r="D1512" s="2"/>
      <c r="E1512" s="3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15">
      <c r="A1513" s="2"/>
      <c r="B1513" s="1"/>
      <c r="C1513" s="1"/>
      <c r="D1513" s="2"/>
      <c r="E1513" s="3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15">
      <c r="A1514" s="2"/>
      <c r="B1514" s="1"/>
      <c r="C1514" s="1"/>
      <c r="D1514" s="2"/>
      <c r="E1514" s="3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15">
      <c r="A1515" s="2"/>
      <c r="B1515" s="1"/>
      <c r="C1515" s="1"/>
      <c r="D1515" s="2"/>
      <c r="E1515" s="3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15">
      <c r="A1516" s="2"/>
      <c r="B1516" s="1"/>
      <c r="C1516" s="1"/>
      <c r="D1516" s="2"/>
      <c r="E1516" s="3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15">
      <c r="A1517" s="2"/>
      <c r="B1517" s="1"/>
      <c r="C1517" s="1"/>
      <c r="D1517" s="2"/>
      <c r="E1517" s="3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15">
      <c r="A1518" s="2"/>
      <c r="B1518" s="1"/>
      <c r="C1518" s="1"/>
      <c r="D1518" s="2"/>
      <c r="E1518" s="3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15">
      <c r="A1519" s="2"/>
      <c r="B1519" s="1"/>
      <c r="C1519" s="1"/>
      <c r="D1519" s="2"/>
      <c r="E1519" s="3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15">
      <c r="A1520" s="2"/>
      <c r="B1520" s="1"/>
      <c r="C1520" s="1"/>
      <c r="D1520" s="2"/>
      <c r="E1520" s="3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15">
      <c r="A1521" s="2"/>
      <c r="B1521" s="1"/>
      <c r="C1521" s="1"/>
      <c r="D1521" s="2"/>
      <c r="E1521" s="3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15">
      <c r="A1522" s="2"/>
      <c r="B1522" s="1"/>
      <c r="C1522" s="1"/>
      <c r="D1522" s="2"/>
      <c r="E1522" s="3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15">
      <c r="A1523" s="2"/>
      <c r="B1523" s="1"/>
      <c r="C1523" s="1"/>
      <c r="D1523" s="2"/>
      <c r="E1523" s="3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15">
      <c r="A1524" s="2"/>
      <c r="B1524" s="1"/>
      <c r="C1524" s="1"/>
      <c r="D1524" s="2"/>
      <c r="E1524" s="3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15">
      <c r="A1525" s="2"/>
      <c r="B1525" s="1"/>
      <c r="C1525" s="1"/>
      <c r="D1525" s="2"/>
      <c r="E1525" s="3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15">
      <c r="A1526" s="2"/>
      <c r="B1526" s="1"/>
      <c r="C1526" s="1"/>
      <c r="D1526" s="2"/>
      <c r="E1526" s="3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15">
      <c r="A1527" s="2"/>
      <c r="B1527" s="1"/>
      <c r="C1527" s="1"/>
      <c r="D1527" s="2"/>
      <c r="E1527" s="3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15">
      <c r="A1528" s="2"/>
      <c r="B1528" s="1"/>
      <c r="C1528" s="1"/>
      <c r="D1528" s="2"/>
      <c r="E1528" s="3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15">
      <c r="A1529" s="2"/>
      <c r="B1529" s="1"/>
      <c r="C1529" s="1"/>
      <c r="D1529" s="2"/>
      <c r="E1529" s="3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15">
      <c r="A1530" s="2"/>
      <c r="B1530" s="1"/>
      <c r="C1530" s="1"/>
      <c r="D1530" s="2"/>
      <c r="E1530" s="3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15">
      <c r="A1531" s="2"/>
      <c r="B1531" s="1"/>
      <c r="C1531" s="1"/>
      <c r="D1531" s="2"/>
      <c r="E1531" s="3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15">
      <c r="A1532" s="2"/>
      <c r="B1532" s="1"/>
      <c r="C1532" s="1"/>
      <c r="D1532" s="2"/>
      <c r="E1532" s="3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15">
      <c r="A1533" s="2"/>
      <c r="B1533" s="1"/>
      <c r="C1533" s="1"/>
      <c r="D1533" s="2"/>
      <c r="E1533" s="3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15">
      <c r="A1534" s="2"/>
      <c r="B1534" s="1"/>
      <c r="C1534" s="1"/>
      <c r="D1534" s="2"/>
      <c r="E1534" s="3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15">
      <c r="A1535" s="2"/>
      <c r="B1535" s="1"/>
      <c r="C1535" s="1"/>
      <c r="D1535" s="2"/>
      <c r="E1535" s="3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15">
      <c r="A1536" s="2"/>
      <c r="B1536" s="1"/>
      <c r="C1536" s="1"/>
      <c r="D1536" s="2"/>
      <c r="E1536" s="3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15">
      <c r="A1537" s="2"/>
      <c r="B1537" s="1"/>
      <c r="C1537" s="1"/>
      <c r="D1537" s="2"/>
      <c r="E1537" s="3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15">
      <c r="A1538" s="2"/>
      <c r="B1538" s="1"/>
      <c r="C1538" s="1"/>
      <c r="D1538" s="2"/>
      <c r="E1538" s="3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15">
      <c r="A1539" s="2"/>
      <c r="B1539" s="1"/>
      <c r="C1539" s="1"/>
      <c r="D1539" s="2"/>
      <c r="E1539" s="3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15">
      <c r="A1540" s="2"/>
      <c r="B1540" s="1"/>
      <c r="C1540" s="1"/>
      <c r="D1540" s="2"/>
      <c r="E1540" s="3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15">
      <c r="A1541" s="2"/>
      <c r="B1541" s="1"/>
      <c r="C1541" s="1"/>
      <c r="D1541" s="2"/>
      <c r="E1541" s="3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15">
      <c r="A1542" s="2"/>
      <c r="B1542" s="1"/>
      <c r="C1542" s="1"/>
      <c r="D1542" s="2"/>
      <c r="E1542" s="3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15">
      <c r="A1543" s="2"/>
      <c r="B1543" s="1"/>
      <c r="C1543" s="1"/>
      <c r="D1543" s="2"/>
      <c r="E1543" s="3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15">
      <c r="A1544" s="2"/>
      <c r="B1544" s="1"/>
      <c r="C1544" s="1"/>
      <c r="D1544" s="2"/>
      <c r="E1544" s="3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15">
      <c r="A1545" s="2"/>
      <c r="B1545" s="1"/>
      <c r="C1545" s="1"/>
      <c r="D1545" s="2"/>
      <c r="E1545" s="3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15">
      <c r="A1546" s="2"/>
      <c r="B1546" s="1"/>
      <c r="C1546" s="1"/>
      <c r="D1546" s="2"/>
      <c r="E1546" s="3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15">
      <c r="A1547" s="2"/>
      <c r="B1547" s="1"/>
      <c r="C1547" s="1"/>
      <c r="D1547" s="2"/>
      <c r="E1547" s="3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15">
      <c r="A1548" s="2"/>
      <c r="B1548" s="1"/>
      <c r="C1548" s="1"/>
      <c r="D1548" s="2"/>
      <c r="E1548" s="3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15">
      <c r="A1549" s="2"/>
      <c r="B1549" s="1"/>
      <c r="C1549" s="1"/>
      <c r="D1549" s="2"/>
      <c r="E1549" s="3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15">
      <c r="A1550" s="2"/>
      <c r="B1550" s="1"/>
      <c r="C1550" s="1"/>
      <c r="D1550" s="2"/>
      <c r="E1550" s="3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15">
      <c r="A1551" s="2"/>
      <c r="B1551" s="1"/>
      <c r="C1551" s="1"/>
      <c r="D1551" s="2"/>
      <c r="E1551" s="3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15">
      <c r="A1552" s="2"/>
      <c r="B1552" s="1"/>
      <c r="C1552" s="1"/>
      <c r="D1552" s="2"/>
      <c r="E1552" s="3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15">
      <c r="A1553" s="2"/>
      <c r="B1553" s="1"/>
      <c r="C1553" s="1"/>
      <c r="D1553" s="2"/>
      <c r="E1553" s="3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15">
      <c r="A1554" s="2"/>
      <c r="B1554" s="1"/>
      <c r="C1554" s="1"/>
      <c r="D1554" s="2"/>
      <c r="E1554" s="3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15">
      <c r="A1555" s="2"/>
      <c r="B1555" s="1"/>
      <c r="C1555" s="1"/>
      <c r="D1555" s="2"/>
      <c r="E1555" s="3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15">
      <c r="A1556" s="2"/>
      <c r="B1556" s="1"/>
      <c r="C1556" s="1"/>
      <c r="D1556" s="2"/>
      <c r="E1556" s="3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15">
      <c r="A1557" s="2"/>
      <c r="B1557" s="1"/>
      <c r="C1557" s="1"/>
      <c r="D1557" s="2"/>
      <c r="E1557" s="3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15">
      <c r="A1558" s="2"/>
      <c r="B1558" s="1"/>
      <c r="C1558" s="1"/>
      <c r="D1558" s="2"/>
      <c r="E1558" s="3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15">
      <c r="A1559" s="2"/>
      <c r="B1559" s="1"/>
      <c r="C1559" s="1"/>
      <c r="D1559" s="2"/>
      <c r="E1559" s="3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15">
      <c r="A1560" s="2"/>
      <c r="B1560" s="1"/>
      <c r="C1560" s="1"/>
      <c r="D1560" s="2"/>
      <c r="E1560" s="3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15">
      <c r="A1561" s="2"/>
      <c r="B1561" s="1"/>
      <c r="C1561" s="1"/>
      <c r="D1561" s="2"/>
      <c r="E1561" s="3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15">
      <c r="A1562" s="2"/>
      <c r="B1562" s="1"/>
      <c r="C1562" s="1"/>
      <c r="D1562" s="2"/>
      <c r="E1562" s="3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15">
      <c r="A1563" s="2"/>
      <c r="B1563" s="1"/>
      <c r="C1563" s="1"/>
      <c r="D1563" s="2"/>
      <c r="E1563" s="3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15">
      <c r="A1564" s="2"/>
      <c r="B1564" s="1"/>
      <c r="C1564" s="1"/>
      <c r="D1564" s="2"/>
      <c r="E1564" s="3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15">
      <c r="A1565" s="2"/>
      <c r="B1565" s="1"/>
      <c r="C1565" s="1"/>
      <c r="D1565" s="2"/>
      <c r="E1565" s="3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15">
      <c r="A1566" s="2"/>
      <c r="B1566" s="1"/>
      <c r="C1566" s="1"/>
      <c r="D1566" s="2"/>
      <c r="E1566" s="3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15">
      <c r="A1567" s="2"/>
      <c r="B1567" s="1"/>
      <c r="C1567" s="1"/>
      <c r="D1567" s="2"/>
      <c r="E1567" s="3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15">
      <c r="A1568" s="2"/>
      <c r="B1568" s="1"/>
      <c r="C1568" s="1"/>
      <c r="D1568" s="2"/>
      <c r="E1568" s="3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15">
      <c r="A1569" s="2"/>
      <c r="B1569" s="1"/>
      <c r="C1569" s="1"/>
      <c r="D1569" s="2"/>
      <c r="E1569" s="3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15">
      <c r="A1570" s="2"/>
      <c r="B1570" s="1"/>
      <c r="C1570" s="1"/>
      <c r="D1570" s="2"/>
      <c r="E1570" s="3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15">
      <c r="A1571" s="2"/>
      <c r="B1571" s="1"/>
      <c r="C1571" s="1"/>
      <c r="D1571" s="2"/>
      <c r="E1571" s="3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15">
      <c r="A1572" s="2"/>
      <c r="B1572" s="1"/>
      <c r="C1572" s="1"/>
      <c r="D1572" s="2"/>
      <c r="E1572" s="3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15">
      <c r="A1573" s="2"/>
      <c r="B1573" s="1"/>
      <c r="C1573" s="1"/>
      <c r="D1573" s="2"/>
      <c r="E1573" s="3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15">
      <c r="A1574" s="2"/>
      <c r="B1574" s="1"/>
      <c r="C1574" s="1"/>
      <c r="D1574" s="2"/>
      <c r="E1574" s="3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15">
      <c r="A1575" s="2"/>
      <c r="B1575" s="1"/>
      <c r="C1575" s="1"/>
      <c r="D1575" s="2"/>
      <c r="E1575" s="3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15">
      <c r="A1576" s="2"/>
      <c r="B1576" s="1"/>
      <c r="C1576" s="1"/>
      <c r="D1576" s="2"/>
      <c r="E1576" s="3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15">
      <c r="A1577" s="2"/>
      <c r="B1577" s="1"/>
      <c r="C1577" s="1"/>
      <c r="D1577" s="2"/>
      <c r="E1577" s="3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15">
      <c r="A1578" s="2"/>
      <c r="B1578" s="1"/>
      <c r="C1578" s="1"/>
      <c r="D1578" s="2"/>
      <c r="E1578" s="3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15">
      <c r="A1579" s="2"/>
      <c r="B1579" s="1"/>
      <c r="C1579" s="1"/>
      <c r="D1579" s="2"/>
      <c r="E1579" s="3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15">
      <c r="A1580" s="2"/>
      <c r="B1580" s="1"/>
      <c r="C1580" s="1"/>
      <c r="D1580" s="2"/>
      <c r="E1580" s="3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15">
      <c r="A1581" s="2"/>
      <c r="B1581" s="1"/>
      <c r="C1581" s="1"/>
      <c r="D1581" s="2"/>
      <c r="E1581" s="3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15">
      <c r="A1582" s="2"/>
      <c r="B1582" s="1"/>
      <c r="C1582" s="1"/>
      <c r="D1582" s="2"/>
      <c r="E1582" s="3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15">
      <c r="A1583" s="2"/>
      <c r="B1583" s="1"/>
      <c r="C1583" s="1"/>
      <c r="D1583" s="2"/>
      <c r="E1583" s="3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15">
      <c r="A1584" s="2"/>
      <c r="B1584" s="1"/>
      <c r="C1584" s="1"/>
      <c r="D1584" s="2"/>
      <c r="E1584" s="3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15">
      <c r="A1585" s="2"/>
      <c r="B1585" s="1"/>
      <c r="C1585" s="1"/>
      <c r="D1585" s="2"/>
      <c r="E1585" s="3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15">
      <c r="A1586" s="2"/>
      <c r="B1586" s="1"/>
      <c r="C1586" s="1"/>
      <c r="D1586" s="2"/>
      <c r="E1586" s="3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15">
      <c r="A1587" s="2"/>
      <c r="B1587" s="1"/>
      <c r="C1587" s="1"/>
      <c r="D1587" s="2"/>
      <c r="E1587" s="3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15">
      <c r="A1588" s="2"/>
      <c r="B1588" s="1"/>
      <c r="C1588" s="1"/>
      <c r="D1588" s="2"/>
      <c r="E1588" s="3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15">
      <c r="A1589" s="2"/>
      <c r="B1589" s="1"/>
      <c r="C1589" s="1"/>
      <c r="D1589" s="2"/>
      <c r="E1589" s="3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15">
      <c r="A1590" s="2"/>
      <c r="B1590" s="1"/>
      <c r="C1590" s="1"/>
      <c r="D1590" s="2"/>
      <c r="E1590" s="3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15">
      <c r="A1591" s="2"/>
      <c r="B1591" s="1"/>
      <c r="C1591" s="1"/>
      <c r="D1591" s="2"/>
      <c r="E1591" s="3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15">
      <c r="A1592" s="2"/>
      <c r="B1592" s="1"/>
      <c r="C1592" s="1"/>
      <c r="D1592" s="2"/>
      <c r="E1592" s="3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15">
      <c r="A1593" s="2"/>
      <c r="B1593" s="1"/>
      <c r="C1593" s="1"/>
      <c r="D1593" s="2"/>
      <c r="E1593" s="3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15">
      <c r="A1594" s="2"/>
      <c r="B1594" s="1"/>
      <c r="C1594" s="1"/>
      <c r="D1594" s="2"/>
      <c r="E1594" s="3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15">
      <c r="A1595" s="2"/>
      <c r="B1595" s="1"/>
      <c r="C1595" s="1"/>
      <c r="D1595" s="2"/>
      <c r="E1595" s="3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15">
      <c r="A1596" s="2"/>
      <c r="B1596" s="1"/>
      <c r="C1596" s="1"/>
      <c r="D1596" s="2"/>
      <c r="E1596" s="3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15">
      <c r="A1597" s="2"/>
      <c r="B1597" s="1"/>
      <c r="C1597" s="1"/>
      <c r="D1597" s="2"/>
      <c r="E1597" s="3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15">
      <c r="A1598" s="2"/>
      <c r="B1598" s="1"/>
      <c r="C1598" s="1"/>
      <c r="D1598" s="2"/>
      <c r="E1598" s="3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15">
      <c r="A1599" s="2"/>
      <c r="B1599" s="1"/>
      <c r="C1599" s="1"/>
      <c r="D1599" s="2"/>
      <c r="E1599" s="3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15">
      <c r="A1600" s="2"/>
      <c r="B1600" s="1"/>
      <c r="C1600" s="1"/>
      <c r="D1600" s="2"/>
      <c r="E1600" s="3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15">
      <c r="A1601" s="2"/>
      <c r="B1601" s="1"/>
      <c r="C1601" s="1"/>
      <c r="D1601" s="2"/>
      <c r="E1601" s="3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15">
      <c r="A1602" s="2"/>
      <c r="B1602" s="1"/>
      <c r="C1602" s="1"/>
      <c r="D1602" s="2"/>
      <c r="E1602" s="3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15">
      <c r="A1603" s="2"/>
      <c r="B1603" s="1"/>
      <c r="C1603" s="1"/>
      <c r="D1603" s="2"/>
      <c r="E1603" s="3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15">
      <c r="A1604" s="2"/>
      <c r="B1604" s="1"/>
      <c r="C1604" s="1"/>
      <c r="D1604" s="2"/>
      <c r="E1604" s="3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15">
      <c r="A1605" s="2"/>
      <c r="B1605" s="1"/>
      <c r="C1605" s="1"/>
      <c r="D1605" s="2"/>
      <c r="E1605" s="3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15">
      <c r="A1606" s="2"/>
      <c r="B1606" s="1"/>
      <c r="C1606" s="1"/>
      <c r="D1606" s="2"/>
      <c r="E1606" s="3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15">
      <c r="A1607" s="2"/>
      <c r="B1607" s="1"/>
      <c r="C1607" s="1"/>
      <c r="D1607" s="2"/>
      <c r="E1607" s="3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15">
      <c r="A1608" s="2"/>
      <c r="B1608" s="1"/>
      <c r="C1608" s="1"/>
      <c r="D1608" s="2"/>
      <c r="E1608" s="3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15">
      <c r="A1609" s="2"/>
      <c r="B1609" s="1"/>
      <c r="C1609" s="1"/>
      <c r="D1609" s="2"/>
      <c r="E1609" s="3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15">
      <c r="A1610" s="2"/>
      <c r="B1610" s="1"/>
      <c r="C1610" s="1"/>
      <c r="D1610" s="2"/>
      <c r="E1610" s="3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15">
      <c r="A1611" s="2"/>
      <c r="B1611" s="1"/>
      <c r="C1611" s="1"/>
      <c r="D1611" s="2"/>
      <c r="E1611" s="3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15">
      <c r="A1612" s="2"/>
      <c r="B1612" s="1"/>
      <c r="C1612" s="1"/>
      <c r="D1612" s="2"/>
      <c r="E1612" s="3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15">
      <c r="A1613" s="2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15">
      <c r="A1614" s="2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15">
      <c r="A1615" s="2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15">
      <c r="A1616" s="2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15">
      <c r="A1617" s="2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15">
      <c r="A1618" s="2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15">
      <c r="A1619" s="2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15">
      <c r="A1620" s="2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15">
      <c r="A1621" s="2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15">
      <c r="A1622" s="2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15">
      <c r="A1623" s="2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</sheetData>
  <mergeCells count="6">
    <mergeCell ref="B119:F119"/>
    <mergeCell ref="P3:P4"/>
    <mergeCell ref="B117:F117"/>
    <mergeCell ref="B118:F118"/>
    <mergeCell ref="P118:P119"/>
    <mergeCell ref="B3:O3"/>
  </mergeCells>
  <phoneticPr fontId="3" type="noConversion"/>
  <hyperlinks>
    <hyperlink ref="P3" location="EPA!A1" display="Índice"/>
    <hyperlink ref="P3:P4" location="CONSTRUCCIÓN!A1" display="Índice"/>
    <hyperlink ref="P118" location="EPA!A1" display="Índice"/>
    <hyperlink ref="P118:P119" location="CONSTRUCCIÓN!A1" display="Índice"/>
  </hyperlinks>
  <pageMargins left="0.75" right="0.75" top="1" bottom="1" header="0" footer="0"/>
  <pageSetup paperSize="9" orientation="portrait" r:id="rId1"/>
  <headerFooter alignWithMargins="0"/>
  <ignoredErrors>
    <ignoredError sqref="B38 B25" numberStoredAsText="1"/>
    <ignoredError sqref="H64:L64 N64" formulaRange="1"/>
    <ignoredError sqref="G25 G51 G90 M25 M38 M51 O25 O38 O51 M64 O64 O77 O90 G103 M103:O10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zoomScale="85" zoomScaleNormal="85" workbookViewId="0">
      <selection activeCell="B3" sqref="B3:L3"/>
    </sheetView>
  </sheetViews>
  <sheetFormatPr baseColWidth="10" defaultRowHeight="12.75" x14ac:dyDescent="0.2"/>
  <cols>
    <col min="1" max="1" width="11.42578125" style="30"/>
    <col min="2" max="2" width="19.85546875" style="30" customWidth="1"/>
    <col min="3" max="16384" width="11.42578125" style="30"/>
  </cols>
  <sheetData>
    <row r="2" spans="2:13" ht="18" customHeight="1" x14ac:dyDescent="0.2">
      <c r="M2" s="101" t="s">
        <v>2</v>
      </c>
    </row>
    <row r="3" spans="2:13" ht="14.25" customHeight="1" x14ac:dyDescent="0.2">
      <c r="B3" s="102" t="s">
        <v>28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1"/>
    </row>
    <row r="4" spans="2:13" ht="13.5" customHeight="1" thickBot="1" x14ac:dyDescent="0.25">
      <c r="B4" s="35"/>
      <c r="C4" s="36"/>
      <c r="D4" s="37"/>
      <c r="E4" s="37"/>
      <c r="F4" s="38"/>
      <c r="G4" s="45"/>
    </row>
    <row r="5" spans="2:13" x14ac:dyDescent="0.2">
      <c r="B5" s="43"/>
      <c r="C5" s="74">
        <v>2007</v>
      </c>
      <c r="D5" s="74">
        <v>2008</v>
      </c>
      <c r="E5" s="74">
        <v>2009</v>
      </c>
      <c r="F5" s="75">
        <v>2010</v>
      </c>
      <c r="G5" s="75">
        <v>2011</v>
      </c>
      <c r="H5" s="75">
        <v>2012</v>
      </c>
      <c r="I5" s="75">
        <v>2013</v>
      </c>
      <c r="J5" s="75">
        <v>2014</v>
      </c>
      <c r="K5" s="75">
        <v>2015</v>
      </c>
      <c r="L5" s="75">
        <v>2016</v>
      </c>
    </row>
    <row r="6" spans="2:13" ht="12.75" customHeight="1" x14ac:dyDescent="0.2">
      <c r="B6" s="44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3" ht="20.25" customHeight="1" x14ac:dyDescent="0.2">
      <c r="B7" s="46" t="s">
        <v>14</v>
      </c>
      <c r="C7" s="73">
        <v>1846.075</v>
      </c>
      <c r="D7" s="73">
        <v>1862.575</v>
      </c>
      <c r="E7" s="73">
        <v>1727.325</v>
      </c>
      <c r="F7" s="73">
        <v>1617.05</v>
      </c>
      <c r="G7" s="73">
        <v>1496.7</v>
      </c>
      <c r="H7" s="73">
        <v>1340.125</v>
      </c>
      <c r="I7" s="73">
        <v>1322.825</v>
      </c>
      <c r="J7" s="73">
        <v>1325.4</v>
      </c>
      <c r="K7" s="73">
        <v>1363.95</v>
      </c>
      <c r="L7" s="73">
        <v>1429.5249999999999</v>
      </c>
    </row>
    <row r="8" spans="2:13" ht="20.25" customHeight="1" x14ac:dyDescent="0.2">
      <c r="B8" s="46" t="s">
        <v>15</v>
      </c>
      <c r="C8" s="73">
        <v>1729.7750000000001</v>
      </c>
      <c r="D8" s="73">
        <v>1712.575</v>
      </c>
      <c r="E8" s="73">
        <v>1586.45</v>
      </c>
      <c r="F8" s="73">
        <v>1508.3</v>
      </c>
      <c r="G8" s="73">
        <v>1484.3</v>
      </c>
      <c r="H8" s="73">
        <v>1374.4749999999999</v>
      </c>
      <c r="I8" s="73">
        <v>1232.6750000000002</v>
      </c>
      <c r="J8" s="73">
        <v>1220.2</v>
      </c>
      <c r="K8" s="73">
        <v>1261.95</v>
      </c>
      <c r="L8" s="73">
        <v>1274.95</v>
      </c>
    </row>
    <row r="9" spans="2:13" ht="20.25" customHeight="1" x14ac:dyDescent="0.2">
      <c r="B9" s="46" t="s">
        <v>16</v>
      </c>
      <c r="C9" s="73">
        <v>1795.875</v>
      </c>
      <c r="D9" s="73">
        <v>1793.5</v>
      </c>
      <c r="E9" s="73">
        <v>1664.5</v>
      </c>
      <c r="F9" s="73">
        <v>1567.425</v>
      </c>
      <c r="G9" s="73">
        <v>1489.5</v>
      </c>
      <c r="H9" s="73">
        <v>1355.1</v>
      </c>
      <c r="I9" s="73">
        <v>1278.55</v>
      </c>
      <c r="J9" s="73">
        <v>1272.9000000000001</v>
      </c>
      <c r="K9" s="73">
        <v>1314.25</v>
      </c>
      <c r="L9" s="73">
        <v>1352.5500000000002</v>
      </c>
    </row>
    <row r="10" spans="2:13" ht="20.25" customHeight="1" thickBot="1" x14ac:dyDescent="0.25">
      <c r="B10" s="46" t="s">
        <v>27</v>
      </c>
      <c r="C10" s="73">
        <v>2056.35</v>
      </c>
      <c r="D10" s="73">
        <v>2071.0749999999998</v>
      </c>
      <c r="E10" s="73">
        <v>1917.0250000000001</v>
      </c>
      <c r="F10" s="76">
        <v>1843.0250000000001</v>
      </c>
      <c r="G10" s="76">
        <v>1740.2</v>
      </c>
      <c r="H10" s="76">
        <v>1588.1249999999998</v>
      </c>
      <c r="I10" s="76">
        <v>1495.35</v>
      </c>
      <c r="J10" s="76">
        <v>1459.4</v>
      </c>
      <c r="K10" s="76">
        <v>1475.2</v>
      </c>
      <c r="L10" s="76">
        <v>1502.625</v>
      </c>
    </row>
    <row r="11" spans="2:13" x14ac:dyDescent="0.2">
      <c r="B11" s="103" t="s">
        <v>29</v>
      </c>
      <c r="C11" s="103"/>
      <c r="D11" s="103"/>
      <c r="E11" s="103"/>
      <c r="F11" s="103"/>
    </row>
    <row r="12" spans="2:13" x14ac:dyDescent="0.2">
      <c r="B12" s="100" t="s">
        <v>30</v>
      </c>
      <c r="C12" s="100"/>
      <c r="D12" s="100"/>
      <c r="E12" s="100"/>
      <c r="F12" s="100"/>
    </row>
    <row r="13" spans="2:13" x14ac:dyDescent="0.2">
      <c r="B13" s="104" t="s">
        <v>19</v>
      </c>
      <c r="C13" s="104"/>
      <c r="D13" s="104"/>
      <c r="E13" s="104"/>
      <c r="F13" s="104"/>
    </row>
  </sheetData>
  <mergeCells count="5">
    <mergeCell ref="M2:M3"/>
    <mergeCell ref="B11:F11"/>
    <mergeCell ref="B13:F13"/>
    <mergeCell ref="B12:F12"/>
    <mergeCell ref="B3:L3"/>
  </mergeCells>
  <phoneticPr fontId="3" type="noConversion"/>
  <hyperlinks>
    <hyperlink ref="M2" location="EPA!A1" display="Índice"/>
    <hyperlink ref="M2:M3" location="CONSTRUCCIÓN!A1" display="Índice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="90" zoomScaleNormal="90" workbookViewId="0">
      <selection activeCell="F2" sqref="F2:F3"/>
    </sheetView>
  </sheetViews>
  <sheetFormatPr baseColWidth="10" defaultRowHeight="12.75" x14ac:dyDescent="0.2"/>
  <cols>
    <col min="1" max="1" width="13" style="30" customWidth="1"/>
    <col min="2" max="2" width="19.85546875" style="30" customWidth="1"/>
    <col min="3" max="3" width="20.5703125" style="30" customWidth="1"/>
    <col min="4" max="4" width="3.140625" style="30" customWidth="1"/>
    <col min="5" max="5" width="21.140625" style="30" customWidth="1"/>
    <col min="6" max="16384" width="11.42578125" style="30"/>
  </cols>
  <sheetData>
    <row r="1" spans="2:6" ht="18" customHeight="1" x14ac:dyDescent="0.2"/>
    <row r="2" spans="2:6" ht="30" customHeight="1" x14ac:dyDescent="0.2">
      <c r="B2" s="105" t="s">
        <v>123</v>
      </c>
      <c r="C2" s="105"/>
      <c r="D2" s="105"/>
      <c r="E2" s="105"/>
      <c r="F2" s="106" t="s">
        <v>2</v>
      </c>
    </row>
    <row r="3" spans="2:6" ht="3" customHeight="1" thickBot="1" x14ac:dyDescent="0.25">
      <c r="B3" s="35"/>
      <c r="C3" s="36"/>
      <c r="D3" s="36"/>
      <c r="E3" s="37"/>
      <c r="F3" s="106"/>
    </row>
    <row r="4" spans="2:6" ht="37.5" customHeight="1" x14ac:dyDescent="0.2">
      <c r="B4" s="43"/>
      <c r="C4" s="74" t="s">
        <v>125</v>
      </c>
      <c r="D4" s="74"/>
      <c r="E4" s="74" t="s">
        <v>126</v>
      </c>
    </row>
    <row r="5" spans="2:6" ht="7.5" customHeight="1" x14ac:dyDescent="0.2">
      <c r="B5" s="44"/>
      <c r="C5" s="72"/>
      <c r="D5" s="72"/>
      <c r="E5" s="72"/>
    </row>
    <row r="6" spans="2:6" ht="20.25" customHeight="1" x14ac:dyDescent="0.2">
      <c r="B6" s="94">
        <v>2002</v>
      </c>
      <c r="C6" s="81">
        <v>3636345.5150000001</v>
      </c>
      <c r="D6" s="93"/>
      <c r="E6" s="81">
        <v>152923.14300000001</v>
      </c>
    </row>
    <row r="7" spans="2:6" ht="20.25" customHeight="1" x14ac:dyDescent="0.2">
      <c r="B7" s="94">
        <v>2003</v>
      </c>
      <c r="C7" s="81">
        <v>3512794.824</v>
      </c>
      <c r="D7" s="93"/>
      <c r="E7" s="81">
        <v>136210.91799999998</v>
      </c>
    </row>
    <row r="8" spans="2:6" ht="20.25" customHeight="1" x14ac:dyDescent="0.2">
      <c r="B8" s="94">
        <v>2004</v>
      </c>
      <c r="C8" s="81">
        <v>3547987.8689999999</v>
      </c>
      <c r="D8" s="93"/>
      <c r="E8" s="81">
        <v>137847.071</v>
      </c>
    </row>
    <row r="9" spans="2:6" ht="20.25" customHeight="1" x14ac:dyDescent="0.2">
      <c r="B9" s="94">
        <v>2005</v>
      </c>
      <c r="C9" s="81">
        <v>3353190.9979999997</v>
      </c>
      <c r="D9" s="93"/>
      <c r="E9" s="81">
        <v>137289.80799999999</v>
      </c>
    </row>
    <row r="10" spans="2:6" ht="20.25" customHeight="1" x14ac:dyDescent="0.2">
      <c r="B10" s="94">
        <v>2006</v>
      </c>
      <c r="C10" s="81">
        <v>2687926.773</v>
      </c>
      <c r="D10" s="93"/>
      <c r="E10" s="81">
        <v>141660.533</v>
      </c>
    </row>
    <row r="11" spans="2:6" ht="20.25" customHeight="1" x14ac:dyDescent="0.2">
      <c r="B11" s="94">
        <v>2007</v>
      </c>
      <c r="C11" s="81">
        <v>3039600.7540000002</v>
      </c>
      <c r="D11" s="93"/>
      <c r="E11" s="81">
        <v>144320.24599999998</v>
      </c>
    </row>
    <row r="12" spans="2:6" ht="20.25" customHeight="1" x14ac:dyDescent="0.2">
      <c r="B12" s="94">
        <v>2008</v>
      </c>
      <c r="C12" s="81">
        <v>2087187.91</v>
      </c>
      <c r="D12" s="93"/>
      <c r="E12" s="81">
        <v>100224.86900000001</v>
      </c>
    </row>
    <row r="13" spans="2:6" ht="20.25" customHeight="1" x14ac:dyDescent="0.2">
      <c r="B13" s="94">
        <v>2009</v>
      </c>
      <c r="C13" s="81">
        <v>1163117.7660000001</v>
      </c>
      <c r="D13" s="93"/>
      <c r="E13" s="81">
        <v>54749.519</v>
      </c>
    </row>
    <row r="14" spans="2:6" ht="20.25" customHeight="1" x14ac:dyDescent="0.2">
      <c r="B14" s="94">
        <v>2010</v>
      </c>
      <c r="C14" s="81">
        <v>1094967.5859999999</v>
      </c>
      <c r="D14" s="93"/>
      <c r="E14" s="81">
        <v>52327.626000000004</v>
      </c>
    </row>
    <row r="15" spans="2:6" ht="20.25" customHeight="1" x14ac:dyDescent="0.2">
      <c r="B15" s="94">
        <v>2011</v>
      </c>
      <c r="C15" s="81">
        <v>943326.53099999996</v>
      </c>
      <c r="D15" s="93"/>
      <c r="E15" s="81">
        <v>50359.098999999995</v>
      </c>
    </row>
    <row r="16" spans="2:6" ht="20.25" customHeight="1" x14ac:dyDescent="0.2">
      <c r="B16" s="94">
        <v>2012</v>
      </c>
      <c r="C16" s="81">
        <v>776481.59500000009</v>
      </c>
      <c r="D16" s="93"/>
      <c r="E16" s="81">
        <v>43456.042999999998</v>
      </c>
    </row>
    <row r="17" spans="2:5" ht="20.25" customHeight="1" x14ac:dyDescent="0.2">
      <c r="B17" s="94">
        <v>2013</v>
      </c>
      <c r="C17" s="81">
        <v>568566.49699999997</v>
      </c>
      <c r="D17" s="93"/>
      <c r="E17" s="81">
        <v>35072.454999999994</v>
      </c>
    </row>
    <row r="18" spans="2:5" ht="20.25" customHeight="1" x14ac:dyDescent="0.2">
      <c r="B18" s="94">
        <v>2014</v>
      </c>
      <c r="C18" s="81">
        <v>672705.56099999999</v>
      </c>
      <c r="D18" s="93"/>
      <c r="E18" s="81">
        <v>38570.333999999995</v>
      </c>
    </row>
    <row r="19" spans="2:5" ht="20.25" customHeight="1" x14ac:dyDescent="0.2">
      <c r="B19" s="94">
        <v>2015</v>
      </c>
      <c r="C19" s="81">
        <v>654016.39199999999</v>
      </c>
      <c r="D19" s="93"/>
      <c r="E19" s="81">
        <v>38794.682000000001</v>
      </c>
    </row>
    <row r="20" spans="2:5" ht="20.25" customHeight="1" x14ac:dyDescent="0.2">
      <c r="B20" s="94">
        <v>2016</v>
      </c>
      <c r="C20" s="81">
        <v>746917.21400000004</v>
      </c>
      <c r="D20" s="93"/>
      <c r="E20" s="81">
        <v>41958.273999999998</v>
      </c>
    </row>
    <row r="21" spans="2:5" ht="5.25" customHeight="1" thickBot="1" x14ac:dyDescent="0.25">
      <c r="B21" s="92"/>
      <c r="C21" s="76"/>
      <c r="D21" s="76"/>
      <c r="E21" s="76"/>
    </row>
    <row r="22" spans="2:5" ht="11.25" customHeight="1" x14ac:dyDescent="0.2">
      <c r="B22" s="95" t="s">
        <v>127</v>
      </c>
      <c r="C22" s="73"/>
      <c r="D22" s="73"/>
      <c r="E22" s="73"/>
    </row>
    <row r="23" spans="2:5" ht="11.25" customHeight="1" x14ac:dyDescent="0.2">
      <c r="B23" s="95" t="s">
        <v>128</v>
      </c>
      <c r="C23" s="73"/>
      <c r="D23" s="73"/>
      <c r="E23" s="73"/>
    </row>
    <row r="24" spans="2:5" x14ac:dyDescent="0.2">
      <c r="B24" s="100" t="s">
        <v>129</v>
      </c>
      <c r="C24" s="100"/>
      <c r="D24" s="100"/>
      <c r="E24" s="100"/>
    </row>
    <row r="25" spans="2:5" x14ac:dyDescent="0.2">
      <c r="B25" s="104" t="s">
        <v>19</v>
      </c>
      <c r="C25" s="104"/>
      <c r="D25" s="104"/>
      <c r="E25" s="104"/>
    </row>
  </sheetData>
  <mergeCells count="4">
    <mergeCell ref="B2:E2"/>
    <mergeCell ref="B24:E24"/>
    <mergeCell ref="B25:E25"/>
    <mergeCell ref="F2:F3"/>
  </mergeCells>
  <hyperlinks>
    <hyperlink ref="F2" location="EPA!A1" display="Índice"/>
    <hyperlink ref="F2" location="CONSTRUCCIÓN!A1" display="Índice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zoomScale="80" zoomScaleNormal="80" workbookViewId="0">
      <selection activeCell="P3" sqref="P3:P4"/>
    </sheetView>
  </sheetViews>
  <sheetFormatPr baseColWidth="10" defaultRowHeight="11.25" x14ac:dyDescent="0.15"/>
  <cols>
    <col min="1" max="1" width="11.42578125" style="4"/>
    <col min="2" max="2" width="17" style="4" customWidth="1"/>
    <col min="3" max="3" width="3.140625" style="4" customWidth="1"/>
    <col min="4" max="4" width="18.5703125" style="4" customWidth="1"/>
    <col min="5" max="5" width="2.5703125" style="4" customWidth="1"/>
    <col min="6" max="7" width="14.140625" style="4" bestFit="1" customWidth="1"/>
    <col min="8" max="15" width="14.140625" style="4" customWidth="1"/>
    <col min="16" max="16384" width="11.42578125" style="4"/>
  </cols>
  <sheetData>
    <row r="1" spans="2:16" x14ac:dyDescent="0.15">
      <c r="B1" s="1"/>
      <c r="C1" s="1"/>
      <c r="D1" s="2"/>
      <c r="E1" s="3"/>
      <c r="F1" s="3"/>
      <c r="G1" s="3"/>
    </row>
    <row r="2" spans="2:16" ht="12.75" customHeight="1" x14ac:dyDescent="0.15">
      <c r="B2" s="107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89"/>
    </row>
    <row r="3" spans="2:16" ht="12" customHeight="1" thickBo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01" t="s">
        <v>2</v>
      </c>
    </row>
    <row r="4" spans="2:16" ht="12.75" customHeight="1" x14ac:dyDescent="0.15">
      <c r="B4" s="69"/>
      <c r="C4" s="69"/>
      <c r="D4" s="69"/>
      <c r="E4" s="69"/>
      <c r="F4" s="70">
        <v>2007</v>
      </c>
      <c r="G4" s="70">
        <v>2008</v>
      </c>
      <c r="H4" s="70">
        <v>2009</v>
      </c>
      <c r="I4" s="70">
        <v>2010</v>
      </c>
      <c r="J4" s="70">
        <v>2011</v>
      </c>
      <c r="K4" s="70">
        <v>2012</v>
      </c>
      <c r="L4" s="70">
        <v>2013</v>
      </c>
      <c r="M4" s="70">
        <v>2014</v>
      </c>
      <c r="N4" s="70">
        <v>2015</v>
      </c>
      <c r="O4" s="70">
        <v>2016</v>
      </c>
      <c r="P4" s="101"/>
    </row>
    <row r="5" spans="2:16" ht="14.25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6" ht="18.75" customHeight="1" x14ac:dyDescent="0.2">
      <c r="B6" s="108" t="s">
        <v>13</v>
      </c>
      <c r="C6" s="63"/>
      <c r="D6" s="64" t="s">
        <v>14</v>
      </c>
      <c r="E6" s="5"/>
      <c r="F6" s="77">
        <v>110819000</v>
      </c>
      <c r="G6" s="77">
        <v>455098000</v>
      </c>
      <c r="H6" s="77">
        <v>84159652.290000007</v>
      </c>
      <c r="I6" s="77">
        <v>60645711.710000001</v>
      </c>
      <c r="J6" s="77">
        <v>56103721.390000001</v>
      </c>
      <c r="K6" s="77">
        <v>11087000</v>
      </c>
      <c r="L6" s="77">
        <v>55329000</v>
      </c>
      <c r="M6" s="77">
        <v>63553000</v>
      </c>
      <c r="N6" s="77">
        <v>72242331.049999997</v>
      </c>
      <c r="O6" s="77">
        <v>84785763.673559994</v>
      </c>
    </row>
    <row r="7" spans="2:16" ht="18.75" customHeight="1" x14ac:dyDescent="0.2">
      <c r="B7" s="108"/>
      <c r="C7" s="63"/>
      <c r="D7" s="64" t="s">
        <v>15</v>
      </c>
      <c r="E7" s="5"/>
      <c r="F7" s="77">
        <v>82048000</v>
      </c>
      <c r="G7" s="77">
        <v>139469000</v>
      </c>
      <c r="H7" s="77">
        <v>59115327.729999997</v>
      </c>
      <c r="I7" s="77">
        <v>71998381.870000005</v>
      </c>
      <c r="J7" s="77">
        <v>15693088.67</v>
      </c>
      <c r="K7" s="77">
        <v>6894000</v>
      </c>
      <c r="L7" s="77">
        <v>25566000</v>
      </c>
      <c r="M7" s="77">
        <v>41354848.43</v>
      </c>
      <c r="N7" s="77">
        <v>33044903.289999999</v>
      </c>
      <c r="O7" s="77">
        <v>104506018.40684</v>
      </c>
    </row>
    <row r="8" spans="2:16" ht="18.75" customHeight="1" x14ac:dyDescent="0.2">
      <c r="B8" s="108"/>
      <c r="C8" s="63"/>
      <c r="D8" s="65" t="s">
        <v>16</v>
      </c>
      <c r="E8" s="8"/>
      <c r="F8" s="78">
        <v>397306000</v>
      </c>
      <c r="G8" s="78">
        <v>594567000</v>
      </c>
      <c r="H8" s="78">
        <v>143363705</v>
      </c>
      <c r="I8" s="78">
        <v>147344093.59999999</v>
      </c>
      <c r="J8" s="78">
        <v>71796810.060000002</v>
      </c>
      <c r="K8" s="78">
        <v>17981000</v>
      </c>
      <c r="L8" s="78">
        <v>80916000</v>
      </c>
      <c r="M8" s="78">
        <v>104907848.40000001</v>
      </c>
      <c r="N8" s="78">
        <v>105287234.3</v>
      </c>
      <c r="O8" s="78">
        <v>198493782.08040002</v>
      </c>
    </row>
    <row r="9" spans="2:16" ht="11.25" customHeight="1" x14ac:dyDescent="0.2">
      <c r="B9" s="45"/>
      <c r="C9" s="45"/>
      <c r="D9" s="45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2:16" ht="18.75" customHeight="1" x14ac:dyDescent="0.2">
      <c r="B10" s="108" t="s">
        <v>18</v>
      </c>
      <c r="C10" s="63"/>
      <c r="D10" s="64" t="s">
        <v>14</v>
      </c>
      <c r="E10" s="5"/>
      <c r="F10" s="77">
        <v>346770000</v>
      </c>
      <c r="G10" s="77">
        <v>209151000</v>
      </c>
      <c r="H10" s="77">
        <v>135802662.80000001</v>
      </c>
      <c r="I10" s="77">
        <v>193804582.80000001</v>
      </c>
      <c r="J10" s="77">
        <v>51603827.799999997</v>
      </c>
      <c r="K10" s="77">
        <v>29199406.100000001</v>
      </c>
      <c r="L10" s="77">
        <v>47715000</v>
      </c>
      <c r="M10" s="77">
        <v>13388000</v>
      </c>
      <c r="N10" s="77">
        <v>115206121</v>
      </c>
      <c r="O10" s="77">
        <v>31835834.993379999</v>
      </c>
    </row>
    <row r="11" spans="2:16" ht="18.75" customHeight="1" x14ac:dyDescent="0.2">
      <c r="B11" s="108"/>
      <c r="C11" s="63"/>
      <c r="D11" s="64" t="s">
        <v>15</v>
      </c>
      <c r="E11" s="5"/>
      <c r="F11" s="77">
        <v>353208000</v>
      </c>
      <c r="G11" s="77">
        <v>97115000</v>
      </c>
      <c r="H11" s="77">
        <v>111602485.2</v>
      </c>
      <c r="I11" s="77">
        <v>167677740.40000001</v>
      </c>
      <c r="J11" s="77">
        <v>75978958</v>
      </c>
      <c r="K11" s="77">
        <v>32001072.600000001</v>
      </c>
      <c r="L11" s="77">
        <v>19199000</v>
      </c>
      <c r="M11" s="77">
        <v>27671000</v>
      </c>
      <c r="N11" s="77">
        <v>37320403.280000001</v>
      </c>
      <c r="O11" s="77">
        <v>19863484.428600002</v>
      </c>
    </row>
    <row r="12" spans="2:16" ht="18.75" customHeight="1" x14ac:dyDescent="0.2">
      <c r="B12" s="108"/>
      <c r="C12" s="63"/>
      <c r="D12" s="65" t="s">
        <v>16</v>
      </c>
      <c r="E12" s="8"/>
      <c r="F12" s="78">
        <v>721767000</v>
      </c>
      <c r="G12" s="78">
        <v>308949000</v>
      </c>
      <c r="H12" s="78">
        <v>248333183.59999999</v>
      </c>
      <c r="I12" s="78">
        <v>361547283.19999999</v>
      </c>
      <c r="J12" s="78">
        <v>127582785.8</v>
      </c>
      <c r="K12" s="78">
        <v>61200478.600000001</v>
      </c>
      <c r="L12" s="78">
        <v>66914000</v>
      </c>
      <c r="M12" s="78">
        <v>41059000</v>
      </c>
      <c r="N12" s="78">
        <v>152526524.19999999</v>
      </c>
      <c r="O12" s="78">
        <v>51699319.421980001</v>
      </c>
    </row>
    <row r="13" spans="2:16" ht="11.25" customHeight="1" x14ac:dyDescent="0.2">
      <c r="B13" s="62"/>
      <c r="C13" s="63"/>
      <c r="D13" s="64"/>
      <c r="E13" s="5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16" ht="18.75" customHeight="1" x14ac:dyDescent="0.2">
      <c r="B14" s="108" t="s">
        <v>17</v>
      </c>
      <c r="C14" s="63"/>
      <c r="D14" s="64" t="s">
        <v>14</v>
      </c>
      <c r="E14" s="5"/>
      <c r="F14" s="77">
        <v>147606000</v>
      </c>
      <c r="G14" s="77">
        <v>149563000</v>
      </c>
      <c r="H14" s="77">
        <v>309757811.69999999</v>
      </c>
      <c r="I14" s="77">
        <v>241461075.80000001</v>
      </c>
      <c r="J14" s="77">
        <v>44483053.600000001</v>
      </c>
      <c r="K14" s="77">
        <v>74312966.299999997</v>
      </c>
      <c r="L14" s="77">
        <v>87527000</v>
      </c>
      <c r="M14" s="77">
        <v>182759425.69999999</v>
      </c>
      <c r="N14" s="77">
        <v>76992794.620000005</v>
      </c>
      <c r="O14" s="77">
        <v>111123002.41319101</v>
      </c>
    </row>
    <row r="15" spans="2:16" ht="18.75" customHeight="1" x14ac:dyDescent="0.2">
      <c r="B15" s="108"/>
      <c r="C15" s="63"/>
      <c r="D15" s="64" t="s">
        <v>15</v>
      </c>
      <c r="E15" s="5"/>
      <c r="F15" s="77">
        <v>172386000</v>
      </c>
      <c r="G15" s="77">
        <v>157149000</v>
      </c>
      <c r="H15" s="77">
        <v>275349211.89999998</v>
      </c>
      <c r="I15" s="77">
        <v>170629420.09999999</v>
      </c>
      <c r="J15" s="77">
        <v>61002722.899999999</v>
      </c>
      <c r="K15" s="77">
        <v>35577864.200000003</v>
      </c>
      <c r="L15" s="77">
        <v>28930000</v>
      </c>
      <c r="M15" s="77">
        <v>85735423.989999995</v>
      </c>
      <c r="N15" s="77">
        <v>102099308.3</v>
      </c>
      <c r="O15" s="77">
        <v>107711249.65515099</v>
      </c>
    </row>
    <row r="16" spans="2:16" ht="18.75" customHeight="1" x14ac:dyDescent="0.2">
      <c r="B16" s="108"/>
      <c r="C16" s="63"/>
      <c r="D16" s="65" t="s">
        <v>16</v>
      </c>
      <c r="E16" s="8"/>
      <c r="F16" s="78">
        <v>319992000</v>
      </c>
      <c r="G16" s="78">
        <v>306712000</v>
      </c>
      <c r="H16" s="78">
        <v>585107023.60000002</v>
      </c>
      <c r="I16" s="78">
        <v>412090496</v>
      </c>
      <c r="J16" s="78">
        <v>105485776.5</v>
      </c>
      <c r="K16" s="78">
        <v>109890830.59999999</v>
      </c>
      <c r="L16" s="78">
        <v>116457000</v>
      </c>
      <c r="M16" s="78">
        <v>268495000</v>
      </c>
      <c r="N16" s="78">
        <v>179092102.90000001</v>
      </c>
      <c r="O16" s="78">
        <v>218834252.068342</v>
      </c>
    </row>
    <row r="17" spans="2:19" ht="11.25" customHeight="1" x14ac:dyDescent="0.2">
      <c r="B17" s="66"/>
      <c r="C17" s="63"/>
      <c r="D17" s="64"/>
      <c r="E17" s="5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9" ht="18.75" customHeight="1" x14ac:dyDescent="0.2">
      <c r="B18" s="108" t="s">
        <v>0</v>
      </c>
      <c r="C18" s="63"/>
      <c r="D18" s="64" t="s">
        <v>14</v>
      </c>
      <c r="E18" s="5"/>
      <c r="F18" s="77">
        <v>605195000</v>
      </c>
      <c r="G18" s="77">
        <v>813812000</v>
      </c>
      <c r="H18" s="77">
        <v>529720000</v>
      </c>
      <c r="I18" s="77">
        <v>495911370.31150001</v>
      </c>
      <c r="J18" s="77">
        <v>152190602.78909999</v>
      </c>
      <c r="K18" s="77">
        <v>114720372.4235266</v>
      </c>
      <c r="L18" s="77">
        <v>190571000</v>
      </c>
      <c r="M18" s="77">
        <v>259700425.69999999</v>
      </c>
      <c r="N18" s="77">
        <v>264441246.62731001</v>
      </c>
      <c r="O18" s="77">
        <v>227744601.08013099</v>
      </c>
      <c r="P18" s="49"/>
      <c r="Q18" s="49"/>
      <c r="R18" s="49"/>
      <c r="S18" s="49"/>
    </row>
    <row r="19" spans="2:19" ht="18.75" customHeight="1" x14ac:dyDescent="0.2">
      <c r="B19" s="108"/>
      <c r="C19" s="63"/>
      <c r="D19" s="64" t="s">
        <v>15</v>
      </c>
      <c r="E19" s="5"/>
      <c r="F19" s="77">
        <v>607642000</v>
      </c>
      <c r="G19" s="77">
        <v>393733000</v>
      </c>
      <c r="H19" s="77">
        <v>446067000</v>
      </c>
      <c r="I19" s="77">
        <v>410305542.41710001</v>
      </c>
      <c r="J19" s="77">
        <v>152674769.58169997</v>
      </c>
      <c r="K19" s="77">
        <v>74472936.7723625</v>
      </c>
      <c r="L19" s="77">
        <v>73695000</v>
      </c>
      <c r="M19" s="77">
        <v>154761272.42000002</v>
      </c>
      <c r="N19" s="77">
        <v>172464614.88242</v>
      </c>
      <c r="O19" s="77">
        <v>232080752.49059099</v>
      </c>
      <c r="P19" s="49"/>
      <c r="Q19" s="49"/>
      <c r="R19" s="49"/>
      <c r="S19" s="49"/>
    </row>
    <row r="20" spans="2:19" ht="18.75" customHeight="1" thickBot="1" x14ac:dyDescent="0.25">
      <c r="B20" s="109"/>
      <c r="C20" s="67"/>
      <c r="D20" s="68" t="s">
        <v>16</v>
      </c>
      <c r="E20" s="10"/>
      <c r="F20" s="80">
        <v>1439065000</v>
      </c>
      <c r="G20" s="80">
        <v>1210228000</v>
      </c>
      <c r="H20" s="80">
        <v>976804000</v>
      </c>
      <c r="I20" s="80">
        <v>920981872.72859991</v>
      </c>
      <c r="J20" s="80">
        <v>304865372.37080008</v>
      </c>
      <c r="K20" s="80">
        <v>189193309.1958895</v>
      </c>
      <c r="L20" s="80">
        <v>264288000</v>
      </c>
      <c r="M20" s="80">
        <v>414461848.39999998</v>
      </c>
      <c r="N20" s="80">
        <v>436905861.50972998</v>
      </c>
      <c r="O20" s="80">
        <v>469027353.57072198</v>
      </c>
      <c r="P20" s="49"/>
      <c r="Q20" s="49"/>
      <c r="R20" s="49"/>
      <c r="S20" s="49"/>
    </row>
    <row r="21" spans="2:19" x14ac:dyDescent="0.15">
      <c r="B21" s="61" t="s">
        <v>20</v>
      </c>
      <c r="C21" s="11"/>
      <c r="D21" s="12"/>
      <c r="E21" s="11"/>
      <c r="F21" s="11"/>
      <c r="G21" s="11"/>
      <c r="H21" s="13"/>
      <c r="I21" s="13"/>
      <c r="J21" s="13"/>
      <c r="P21" s="49"/>
      <c r="Q21" s="49"/>
      <c r="R21" s="49"/>
      <c r="S21" s="49"/>
    </row>
    <row r="22" spans="2:19" x14ac:dyDescent="0.15">
      <c r="B22" s="104" t="s">
        <v>23</v>
      </c>
      <c r="C22" s="104"/>
      <c r="D22" s="104"/>
      <c r="E22" s="104"/>
      <c r="F22" s="104"/>
      <c r="G22" s="104"/>
      <c r="H22" s="104"/>
      <c r="I22" s="104"/>
      <c r="J22" s="104"/>
    </row>
    <row r="23" spans="2:19" x14ac:dyDescent="0.15">
      <c r="B23" s="104" t="s">
        <v>19</v>
      </c>
      <c r="C23" s="104"/>
      <c r="D23" s="104"/>
      <c r="E23" s="104"/>
      <c r="F23" s="104"/>
      <c r="G23" s="104"/>
      <c r="H23" s="104"/>
      <c r="I23" s="104"/>
      <c r="J23" s="104"/>
      <c r="P23" s="49"/>
      <c r="Q23" s="49"/>
      <c r="R23" s="49"/>
      <c r="S23" s="49"/>
    </row>
    <row r="24" spans="2:19" x14ac:dyDescent="0.15">
      <c r="P24" s="49"/>
      <c r="Q24" s="49"/>
      <c r="R24" s="49"/>
      <c r="S24" s="49"/>
    </row>
    <row r="25" spans="2:19" x14ac:dyDescent="0.15">
      <c r="P25" s="49"/>
      <c r="Q25" s="49"/>
      <c r="R25" s="49"/>
      <c r="S25" s="49"/>
    </row>
    <row r="26" spans="2:19" x14ac:dyDescent="0.15">
      <c r="E26" s="49"/>
      <c r="F26" s="49"/>
      <c r="G26" s="49"/>
      <c r="H26" s="49"/>
      <c r="I26" s="49"/>
      <c r="J26" s="49"/>
    </row>
    <row r="29" spans="2:19" x14ac:dyDescent="0.15"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2" spans="2:19" ht="14.25" x14ac:dyDescent="0.15">
      <c r="B32" s="6"/>
      <c r="C32" s="5"/>
      <c r="D32" s="7"/>
      <c r="E32" s="5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8">
    <mergeCell ref="B2:N2"/>
    <mergeCell ref="P3:P4"/>
    <mergeCell ref="B18:B20"/>
    <mergeCell ref="B22:J22"/>
    <mergeCell ref="B23:J23"/>
    <mergeCell ref="B6:B8"/>
    <mergeCell ref="B14:B16"/>
    <mergeCell ref="B10:B12"/>
  </mergeCells>
  <phoneticPr fontId="3" type="noConversion"/>
  <hyperlinks>
    <hyperlink ref="P3" location="EPA!A1" display="Índice"/>
    <hyperlink ref="P3:P4" location="CONSTRUCCIÓN!A1" display="Índice"/>
  </hyperlink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CONSTRUCCIÓN</vt:lpstr>
      <vt:lpstr>Tabla 7.1</vt:lpstr>
      <vt:lpstr>Tabla 7.2</vt:lpstr>
      <vt:lpstr>Tabla 7.3</vt:lpstr>
      <vt:lpstr>Tabla 7.4</vt:lpstr>
      <vt:lpstr>'Tabla 7.1'!Área_de_impresión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Economia2</cp:lastModifiedBy>
  <cp:lastPrinted>2011-06-21T10:15:03Z</cp:lastPrinted>
  <dcterms:created xsi:type="dcterms:W3CDTF">2005-06-16T09:29:55Z</dcterms:created>
  <dcterms:modified xsi:type="dcterms:W3CDTF">2017-06-26T13:16:54Z</dcterms:modified>
</cp:coreProperties>
</file>